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200" tabRatio="889" activeTab="0"/>
  </bookViews>
  <sheets>
    <sheet name="finále KV-Nejdek" sheetId="1" r:id="rId1"/>
    <sheet name="o 3. místo Aš A-Aš B" sheetId="2" r:id="rId2"/>
    <sheet name="semi KV-Aš A" sheetId="3" r:id="rId3"/>
    <sheet name="semi Nejdek-Aš B" sheetId="4" r:id="rId4"/>
    <sheet name="o pořadí Doubravka-Aš D" sheetId="5" r:id="rId5"/>
    <sheet name="o pořadí Doubravka-Aš C" sheetId="6" r:id="rId6"/>
    <sheet name="o pořadí Aš C-Aš D" sheetId="7" r:id="rId7"/>
    <sheet name="3.Nejdek-Aš C" sheetId="8" r:id="rId8"/>
    <sheet name="3.Aš A-Doubravka" sheetId="9" r:id="rId9"/>
    <sheet name="3.Aš B-Aš D" sheetId="10" r:id="rId10"/>
    <sheet name="2.Nejdek-Aš A" sheetId="11" r:id="rId11"/>
    <sheet name="2.Aš C-Doubravka" sheetId="12" r:id="rId12"/>
    <sheet name="2.KV-Aš B" sheetId="13" r:id="rId13"/>
    <sheet name="1.Nejdek-Doubravka" sheetId="14" r:id="rId14"/>
    <sheet name="1.Aš A-Aš C" sheetId="15" r:id="rId15"/>
    <sheet name="1.KV-Aš D" sheetId="16" r:id="rId16"/>
  </sheets>
  <definedNames>
    <definedName name="_xlnm.Print_Area" localSheetId="14">'1.Aš A-Aš C'!$B$2:$T$23</definedName>
    <definedName name="_xlnm.Print_Area" localSheetId="15">'1.KV-Aš D'!$B$2:$T$23</definedName>
    <definedName name="_xlnm.Print_Area" localSheetId="13">'1.Nejdek-Doubravka'!$B$2:$T$23</definedName>
    <definedName name="_xlnm.Print_Area" localSheetId="11">'2.Aš C-Doubravka'!$B$2:$T$23</definedName>
    <definedName name="_xlnm.Print_Area" localSheetId="12">'2.KV-Aš B'!$B$2:$T$23</definedName>
    <definedName name="_xlnm.Print_Area" localSheetId="10">'2.Nejdek-Aš A'!$B$2:$T$23</definedName>
    <definedName name="_xlnm.Print_Area" localSheetId="8">'3.Aš A-Doubravka'!$B$2:$T$23</definedName>
    <definedName name="_xlnm.Print_Area" localSheetId="9">'3.Aš B-Aš D'!$B$2:$T$23</definedName>
    <definedName name="_xlnm.Print_Area" localSheetId="7">'3.Nejdek-Aš C'!$B$2:$T$23</definedName>
    <definedName name="_xlnm.Print_Area" localSheetId="0">'finále KV-Nejdek'!$B$2:$T$23</definedName>
    <definedName name="_xlnm.Print_Area" localSheetId="1">'o 3. místo Aš A-Aš B'!$B$2:$T$23</definedName>
    <definedName name="_xlnm.Print_Area" localSheetId="6">'o pořadí Aš C-Aš D'!$B$2:$T$23</definedName>
    <definedName name="_xlnm.Print_Area" localSheetId="5">'o pořadí Doubravka-Aš C'!$B$2:$T$23</definedName>
    <definedName name="_xlnm.Print_Area" localSheetId="4">'o pořadí Doubravka-Aš D'!$B$2:$T$23</definedName>
    <definedName name="_xlnm.Print_Area" localSheetId="2">'semi KV-Aš A'!$B$2:$T$23</definedName>
    <definedName name="_xlnm.Print_Area" localSheetId="3">'semi Nejdek-Aš B'!$B$2:$T$23</definedName>
  </definedNames>
  <calcPr fullCalcOnLoad="1"/>
</workbook>
</file>

<file path=xl/sharedStrings.xml><?xml version="1.0" encoding="utf-8"?>
<sst xmlns="http://schemas.openxmlformats.org/spreadsheetml/2006/main" count="984" uniqueCount="126">
  <si>
    <t>ZÁPIS O UTKÁNÍ SMÍŠENÝCH DRUŽSTEV</t>
  </si>
  <si>
    <t>Název soutěže:</t>
  </si>
  <si>
    <t>OP družstev U13 - Západočeská oblast</t>
  </si>
  <si>
    <t>Družstvo "A"</t>
  </si>
  <si>
    <t>VK Aš "A"</t>
  </si>
  <si>
    <t>Datum:</t>
  </si>
  <si>
    <t>1.10.2016</t>
  </si>
  <si>
    <t>Družstvo "B"</t>
  </si>
  <si>
    <t>VK Aš "B"</t>
  </si>
  <si>
    <t>Místo:</t>
  </si>
  <si>
    <t>Ostrov</t>
  </si>
  <si>
    <t>Vrchní rozhodčí:</t>
  </si>
  <si>
    <t>Ing. Petra Josefiková</t>
  </si>
  <si>
    <t xml:space="preserve">x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</si>
  <si>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</si>
  <si>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</si>
  <si>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</si>
  <si>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</si>
  <si>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</si>
  <si>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</si>
  <si>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</si>
  <si>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dvouhra chlapců</t>
  </si>
  <si>
    <t>Kováč Dominik</t>
  </si>
  <si>
    <t>Kočárník Jan</t>
  </si>
  <si>
    <t>dvouhra dívek</t>
  </si>
  <si>
    <t>Raithelová Natálie</t>
  </si>
  <si>
    <t>Bajcurová Nela</t>
  </si>
  <si>
    <t>čtyřhra chlapců</t>
  </si>
  <si>
    <t>Kováč - Kozák</t>
  </si>
  <si>
    <t>Kočárník - Zemanovič</t>
  </si>
  <si>
    <t>čtyřhra  dívek</t>
  </si>
  <si>
    <t>Raithelová - Flachsová</t>
  </si>
  <si>
    <t>Bajcurová - Králová</t>
  </si>
  <si>
    <t>smíšená čtyřhra</t>
  </si>
  <si>
    <t>Kozák - Flachsová</t>
  </si>
  <si>
    <t>Zemanovič - Králová</t>
  </si>
  <si>
    <t>VÍTĚZ: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</si>
  <si>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</si>
  <si>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</si>
  <si>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</si>
  <si>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</si>
  <si>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</si>
  <si>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</si>
  <si>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</si>
  <si>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TJ Slovan Karlovy Vary</t>
  </si>
  <si>
    <t>Moura de Andrade Daniel</t>
  </si>
  <si>
    <t>Kozák Jan</t>
  </si>
  <si>
    <t>Korčmarošová Tereza</t>
  </si>
  <si>
    <t>Flachsová Markéta</t>
  </si>
  <si>
    <t>Moura de Andrade - Štaffl</t>
  </si>
  <si>
    <t>Kozák - Kováč</t>
  </si>
  <si>
    <t>Korčmarošová - Hoffmanová</t>
  </si>
  <si>
    <t>Flachsová - Raithelová</t>
  </si>
  <si>
    <t>Štaffl - Hoffmanová</t>
  </si>
  <si>
    <t>Kováč - Raithelová</t>
  </si>
  <si>
    <t>TJ Jiskra Nejdek</t>
  </si>
  <si>
    <t>Šilhan Matěj</t>
  </si>
  <si>
    <t>:</t>
  </si>
  <si>
    <t>Nováková Veronika</t>
  </si>
  <si>
    <t>Králová Natálie</t>
  </si>
  <si>
    <t>Bršťák - Bršťák</t>
  </si>
  <si>
    <t>Dvořáčková - Gruberová</t>
  </si>
  <si>
    <t>Králová - Bajcurová</t>
  </si>
  <si>
    <t>Šilhan - Nováková</t>
  </si>
  <si>
    <t>Zemanovič - Bajcurová</t>
  </si>
  <si>
    <t>VK Aš "C"</t>
  </si>
  <si>
    <t>Kundrát David</t>
  </si>
  <si>
    <t>Gruberová Anna</t>
  </si>
  <si>
    <t>Weinmannová Julie</t>
  </si>
  <si>
    <t>Bršťák T. - Bršťák M.</t>
  </si>
  <si>
    <t>Kundrát - Kejř</t>
  </si>
  <si>
    <t>Gruberová A. - Dvořáčková A.</t>
  </si>
  <si>
    <t>Weinmannová - Pešková</t>
  </si>
  <si>
    <t>Bršťák T. - Nováková V.</t>
  </si>
  <si>
    <t>Kejř - Pešková</t>
  </si>
  <si>
    <t>TJ Sokol Doubravka</t>
  </si>
  <si>
    <t>Carda Dominik</t>
  </si>
  <si>
    <t>Šenfeldová Bára</t>
  </si>
  <si>
    <t>Fuchsová - Nová</t>
  </si>
  <si>
    <t>Carda - Šenfeldová</t>
  </si>
  <si>
    <t xml:space="preserve"> </t>
  </si>
  <si>
    <t>VK Aš "D"</t>
  </si>
  <si>
    <t>Zemanovič  Ladislav</t>
  </si>
  <si>
    <t>Kašša Marek</t>
  </si>
  <si>
    <t>Jahnová Vanesa</t>
  </si>
  <si>
    <t>Zemanovič - Kočárník</t>
  </si>
  <si>
    <t>Bufka - Kašša</t>
  </si>
  <si>
    <t>Jahnová A. - Jahnová V.</t>
  </si>
  <si>
    <t>Kočárník - Bajcurová</t>
  </si>
  <si>
    <t>Bufka - Jahnová Alexandra</t>
  </si>
  <si>
    <t>Šilhan M. - Nováková V.</t>
  </si>
  <si>
    <t>Nová Adéla</t>
  </si>
  <si>
    <t>Kundrát David - Kejř Jakub</t>
  </si>
  <si>
    <t>Šenfeldová Bára - Fuchsová Markéta</t>
  </si>
  <si>
    <t>Kejř Jakub - Pešková Anna</t>
  </si>
  <si>
    <t>Carda Dominik - Nová Adéla</t>
  </si>
  <si>
    <t>Štaffl Jan</t>
  </si>
  <si>
    <t>Bajcurová Nella</t>
  </si>
  <si>
    <t>Moura de Andrade Daniel - Štaffl Jan</t>
  </si>
  <si>
    <t>Moura de Andrade - Hoffmanová</t>
  </si>
  <si>
    <t>Bršťák Michal</t>
  </si>
  <si>
    <t>Nová Adéla - Fuchsová Markéta</t>
  </si>
  <si>
    <t>Carda Dominik - Šenfeldová Bára</t>
  </si>
  <si>
    <t>Pešková Anna</t>
  </si>
  <si>
    <t>Pešková - Weinmannová</t>
  </si>
  <si>
    <t>Kejř - Weinmannová</t>
  </si>
  <si>
    <t>Bufka Filip</t>
  </si>
  <si>
    <t>Hoffmanová Viktorie</t>
  </si>
  <si>
    <t>Jahnová Alexandra</t>
  </si>
  <si>
    <t>Štaffl - Moura de Andrade</t>
  </si>
  <si>
    <t>Kašša - Jahnová Vanesa</t>
  </si>
  <si>
    <t>štaffl Jan</t>
  </si>
  <si>
    <t>Gruberová - Dvořáčková</t>
  </si>
  <si>
    <t>scr.</t>
  </si>
  <si>
    <t>Šenfeldová - Nová</t>
  </si>
  <si>
    <t>Carda - Fuchsová</t>
  </si>
  <si>
    <t>Bufka - Jahnová V.</t>
  </si>
  <si>
    <t>O pořadí</t>
  </si>
  <si>
    <t>finále</t>
  </si>
  <si>
    <t>o 3. místo</t>
  </si>
  <si>
    <t>semifinále</t>
  </si>
  <si>
    <t xml:space="preserve"> kolo v turnaji </t>
  </si>
  <si>
    <t xml:space="preserve">kolo v turnaji </t>
  </si>
  <si>
    <t>Fuchsová Markéta</t>
  </si>
  <si>
    <t>Kejř - Kundrát</t>
  </si>
  <si>
    <t>nehrálo se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</si>
</sst>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8"/>
      <name val="Arial CE"/>
      <family val="2"/>
    </font>
    <font>
      <sz val="6"/>
      <name val="Arial"/>
      <family val="2"/>
    </font>
    <font>
      <sz val="9"/>
      <name val="UniverseEE"/>
      <family val="2"/>
    </font>
    <font>
      <sz val="11"/>
      <color indexed="9"/>
      <name val="Calibri"/>
      <family val="2"/>
    </font>
    <font>
      <sz val="6"/>
      <name val="Small Fonts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b/>
      <sz val="12"/>
      <name val="UniverseEE"/>
      <family val="2"/>
    </font>
    <font>
      <b/>
      <sz val="13"/>
      <color indexed="62"/>
      <name val="Calibri"/>
      <family val="2"/>
    </font>
    <font>
      <sz val="12"/>
      <name val="RomanEE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sz val="12"/>
      <name val="UniverseEE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 CE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vertAlign val="superscript"/>
      <sz val="2"/>
      <name val="Symbol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30" fillId="16" borderId="1" applyNumberFormat="0" applyAlignment="0" applyProtection="0"/>
    <xf numFmtId="0" fontId="3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6" borderId="0" applyNumberFormat="0" applyBorder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17" borderId="5" applyNumberFormat="0" applyAlignment="0" applyProtection="0"/>
    <xf numFmtId="0" fontId="35" fillId="7" borderId="1" applyNumberFormat="0" applyAlignment="0" applyProtection="0"/>
    <xf numFmtId="0" fontId="24" fillId="0" borderId="6" applyNumberFormat="0" applyFill="0" applyAlignment="0" applyProtection="0"/>
    <xf numFmtId="0" fontId="16" fillId="0" borderId="0">
      <alignment horizontal="center" vertical="center" wrapText="1"/>
      <protection/>
    </xf>
    <xf numFmtId="44" fontId="19" fillId="0" borderId="0" applyFill="0" applyBorder="0" applyProtection="0">
      <alignment horizontal="center"/>
    </xf>
    <xf numFmtId="42" fontId="4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9" fillId="0" borderId="0">
      <alignment horizontal="center" vertical="center"/>
      <protection/>
    </xf>
    <xf numFmtId="0" fontId="19" fillId="0" borderId="0">
      <alignment vertical="center"/>
      <protection/>
    </xf>
    <xf numFmtId="0" fontId="26" fillId="0" borderId="0">
      <alignment horizontal="center" vertical="center"/>
      <protection/>
    </xf>
    <xf numFmtId="0" fontId="26" fillId="0" borderId="0">
      <alignment vertical="center"/>
      <protection/>
    </xf>
    <xf numFmtId="0" fontId="14" fillId="0" borderId="0">
      <alignment horizontal="center" vertical="center"/>
      <protection/>
    </xf>
    <xf numFmtId="0" fontId="2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60" applyFont="1" applyBorder="1" applyAlignment="1">
      <alignment vertical="center"/>
      <protection/>
    </xf>
    <xf numFmtId="0" fontId="4" fillId="0" borderId="11" xfId="0" applyFont="1" applyBorder="1" applyAlignment="1">
      <alignment vertical="center"/>
    </xf>
    <xf numFmtId="0" fontId="3" fillId="0" borderId="12" xfId="60" applyFont="1" applyBorder="1" applyAlignment="1">
      <alignment vertical="center"/>
      <protection/>
    </xf>
    <xf numFmtId="44" fontId="6" fillId="0" borderId="13" xfId="54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4" xfId="60" applyFont="1" applyBorder="1" applyAlignment="1">
      <alignment vertical="center"/>
      <protection/>
    </xf>
    <xf numFmtId="0" fontId="7" fillId="0" borderId="15" xfId="68" applyFont="1" applyBorder="1" applyAlignment="1">
      <alignment horizontal="center" vertical="center"/>
      <protection/>
    </xf>
    <xf numFmtId="0" fontId="6" fillId="0" borderId="16" xfId="64" applyFont="1" applyBorder="1">
      <alignment horizontal="center" vertical="center"/>
      <protection/>
    </xf>
    <xf numFmtId="0" fontId="6" fillId="0" borderId="17" xfId="64" applyFont="1" applyBorder="1">
      <alignment horizontal="center" vertical="center"/>
      <protection/>
    </xf>
    <xf numFmtId="0" fontId="6" fillId="0" borderId="18" xfId="64" applyFont="1" applyBorder="1">
      <alignment horizontal="center" vertical="center"/>
      <protection/>
    </xf>
    <xf numFmtId="44" fontId="6" fillId="0" borderId="19" xfId="54" applyFont="1" applyBorder="1">
      <alignment horizontal="center"/>
    </xf>
    <xf numFmtId="0" fontId="6" fillId="0" borderId="19" xfId="64" applyFont="1" applyBorder="1">
      <alignment horizontal="center" vertical="center"/>
      <protection/>
    </xf>
    <xf numFmtId="0" fontId="9" fillId="0" borderId="19" xfId="53" applyFont="1" applyBorder="1" applyAlignment="1">
      <alignment horizontal="centerContinuous" vertical="center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 indent="1"/>
    </xf>
    <xf numFmtId="0" fontId="4" fillId="0" borderId="13" xfId="64" applyFont="1" applyBorder="1" applyAlignment="1">
      <alignment horizontal="left" vertical="center" indent="1"/>
      <protection/>
    </xf>
    <xf numFmtId="0" fontId="3" fillId="0" borderId="21" xfId="66" applyFont="1" applyBorder="1">
      <alignment horizontal="center" vertical="center"/>
      <protection/>
    </xf>
    <xf numFmtId="0" fontId="3" fillId="0" borderId="22" xfId="66" applyFont="1" applyBorder="1">
      <alignment horizontal="center" vertical="center"/>
      <protection/>
    </xf>
    <xf numFmtId="0" fontId="3" fillId="0" borderId="13" xfId="66" applyFont="1" applyBorder="1">
      <alignment horizontal="center" vertical="center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left" vertical="center" indent="1"/>
    </xf>
    <xf numFmtId="0" fontId="3" fillId="0" borderId="0" xfId="66" applyFont="1" applyBorder="1">
      <alignment horizontal="center" vertical="center"/>
      <protection/>
    </xf>
    <xf numFmtId="0" fontId="3" fillId="0" borderId="25" xfId="66" applyFont="1" applyBorder="1">
      <alignment horizontal="center" vertical="center"/>
      <protection/>
    </xf>
    <xf numFmtId="0" fontId="3" fillId="0" borderId="24" xfId="66" applyFont="1" applyBorder="1">
      <alignment horizontal="center" vertical="center"/>
      <protection/>
    </xf>
    <xf numFmtId="0" fontId="10" fillId="2" borderId="26" xfId="65" applyFont="1" applyFill="1" applyBorder="1">
      <alignment vertical="center"/>
      <protection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3" fillId="0" borderId="0" xfId="66" applyFont="1">
      <alignment horizontal="center" vertical="center"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3" fillId="0" borderId="0" xfId="60" applyFont="1">
      <alignment/>
      <protection/>
    </xf>
    <xf numFmtId="0" fontId="9" fillId="0" borderId="0" xfId="60" applyFont="1">
      <alignment/>
      <protection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60" applyFont="1">
      <alignment/>
      <protection/>
    </xf>
    <xf numFmtId="0" fontId="9" fillId="0" borderId="27" xfId="53" applyFont="1" applyBorder="1" applyAlignment="1">
      <alignment horizontal="centerContinuous" vertical="center"/>
      <protection/>
    </xf>
    <xf numFmtId="0" fontId="9" fillId="0" borderId="28" xfId="53" applyFont="1" applyBorder="1" applyAlignment="1">
      <alignment horizontal="centerContinuous" vertical="center"/>
      <protection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9" xfId="66" applyFont="1" applyBorder="1" applyProtection="1">
      <alignment horizontal="center" vertical="center"/>
      <protection hidden="1"/>
    </xf>
    <xf numFmtId="0" fontId="3" fillId="0" borderId="13" xfId="66" applyFont="1" applyBorder="1" applyProtection="1">
      <alignment horizontal="center" vertical="center"/>
      <protection hidden="1"/>
    </xf>
    <xf numFmtId="0" fontId="3" fillId="0" borderId="29" xfId="66" applyFont="1" applyBorder="1">
      <alignment horizontal="center" vertical="center"/>
      <protection/>
    </xf>
    <xf numFmtId="0" fontId="6" fillId="0" borderId="30" xfId="64" applyFont="1" applyBorder="1" applyProtection="1">
      <alignment horizontal="center" vertical="center"/>
      <protection hidden="1"/>
    </xf>
    <xf numFmtId="0" fontId="6" fillId="0" borderId="31" xfId="64" applyFont="1" applyBorder="1" applyProtection="1">
      <alignment horizontal="center" vertical="center"/>
      <protection hidden="1"/>
    </xf>
    <xf numFmtId="0" fontId="4" fillId="0" borderId="3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7" fillId="0" borderId="34" xfId="53" applyFont="1" applyBorder="1" applyAlignment="1">
      <alignment horizontal="center" vertical="center"/>
      <protection/>
    </xf>
    <xf numFmtId="0" fontId="4" fillId="0" borderId="35" xfId="0" applyFont="1" applyBorder="1" applyAlignment="1">
      <alignment/>
    </xf>
    <xf numFmtId="0" fontId="3" fillId="0" borderId="36" xfId="66" applyFont="1" applyBorder="1">
      <alignment horizontal="center" vertical="center"/>
      <protection/>
    </xf>
    <xf numFmtId="0" fontId="4" fillId="0" borderId="37" xfId="0" applyFont="1" applyBorder="1" applyAlignment="1">
      <alignment horizontal="left" vertical="center" indent="1"/>
    </xf>
    <xf numFmtId="0" fontId="3" fillId="0" borderId="38" xfId="66" applyFont="1" applyBorder="1">
      <alignment horizontal="center" vertical="center"/>
      <protection/>
    </xf>
    <xf numFmtId="0" fontId="3" fillId="0" borderId="39" xfId="66" applyFont="1" applyBorder="1">
      <alignment horizontal="center" vertical="center"/>
      <protection/>
    </xf>
    <xf numFmtId="0" fontId="4" fillId="0" borderId="40" xfId="0" applyFont="1" applyBorder="1" applyAlignment="1">
      <alignment horizontal="left" vertical="center" indent="1"/>
    </xf>
    <xf numFmtId="0" fontId="6" fillId="0" borderId="41" xfId="64" applyFont="1" applyBorder="1" applyProtection="1">
      <alignment horizontal="center" vertical="center"/>
      <protection hidden="1"/>
    </xf>
    <xf numFmtId="0" fontId="4" fillId="0" borderId="42" xfId="0" applyFont="1" applyBorder="1" applyAlignment="1">
      <alignment horizontal="left" vertical="center" indent="1"/>
    </xf>
    <xf numFmtId="0" fontId="13" fillId="0" borderId="0" xfId="53" applyFont="1" applyBorder="1" applyAlignment="1">
      <alignment horizontal="centerContinuous" vertical="center"/>
      <protection/>
    </xf>
    <xf numFmtId="0" fontId="2" fillId="0" borderId="25" xfId="65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45" xfId="68" applyFont="1" applyBorder="1" applyAlignment="1">
      <alignment horizontal="left" vertical="center"/>
      <protection/>
    </xf>
    <xf numFmtId="0" fontId="6" fillId="0" borderId="22" xfId="68" applyFont="1" applyBorder="1" applyAlignment="1">
      <alignment horizontal="left" vertical="center"/>
      <protection/>
    </xf>
    <xf numFmtId="0" fontId="6" fillId="0" borderId="46" xfId="68" applyFont="1" applyBorder="1" applyAlignment="1">
      <alignment horizontal="left" vertical="center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51" xfId="68" applyFont="1" applyBorder="1" applyAlignment="1">
      <alignment horizontal="left" vertical="center"/>
      <protection/>
    </xf>
    <xf numFmtId="0" fontId="8" fillId="0" borderId="52" xfId="68" applyFont="1" applyBorder="1" applyAlignment="1">
      <alignment horizontal="left" vertical="center"/>
      <protection/>
    </xf>
    <xf numFmtId="0" fontId="8" fillId="0" borderId="53" xfId="68" applyFont="1" applyBorder="1" applyAlignment="1">
      <alignment horizontal="left" vertical="center"/>
      <protection/>
    </xf>
    <xf numFmtId="0" fontId="7" fillId="0" borderId="54" xfId="53" applyFont="1" applyBorder="1" applyAlignment="1">
      <alignment horizontal="center" vertical="center"/>
      <protection/>
    </xf>
    <xf numFmtId="0" fontId="7" fillId="0" borderId="55" xfId="53" applyFont="1" applyBorder="1" applyAlignment="1">
      <alignment horizontal="center" vertical="center"/>
      <protection/>
    </xf>
    <xf numFmtId="0" fontId="7" fillId="0" borderId="56" xfId="53" applyFont="1" applyBorder="1" applyAlignment="1">
      <alignment horizontal="center" vertical="center"/>
      <protection/>
    </xf>
    <xf numFmtId="0" fontId="7" fillId="0" borderId="57" xfId="53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2" fillId="0" borderId="58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omma" xfId="42"/>
    <cellStyle name="Comma [0]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Malé písmo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Roman EE 12 Normál" xfId="60"/>
    <cellStyle name="Followed Hyperlink" xfId="61"/>
    <cellStyle name="Title" xfId="62"/>
    <cellStyle name="Total" xfId="63"/>
    <cellStyle name="Universe EE 12 bcentr" xfId="64"/>
    <cellStyle name="Universe EE 12 bold" xfId="65"/>
    <cellStyle name="Universe EE 12 centr." xfId="66"/>
    <cellStyle name="Universe EE 12 norm." xfId="67"/>
    <cellStyle name="Universe EE 9 centr.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tabSelected="1" zoomScale="90" zoomScaleNormal="90" workbookViewId="0" topLeftCell="A1">
      <selection activeCell="D39" sqref="D38:D39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44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55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 t="s">
        <v>118</v>
      </c>
      <c r="R6" s="48"/>
      <c r="S6" s="49"/>
      <c r="T6" s="50" t="s">
        <v>13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111</v>
      </c>
      <c r="D9" s="17" t="s">
        <v>56</v>
      </c>
      <c r="E9" s="18">
        <v>12</v>
      </c>
      <c r="F9" s="19" t="s">
        <v>57</v>
      </c>
      <c r="G9" s="20">
        <v>21</v>
      </c>
      <c r="H9" s="18">
        <v>14</v>
      </c>
      <c r="I9" s="19" t="s">
        <v>57</v>
      </c>
      <c r="J9" s="20">
        <v>21</v>
      </c>
      <c r="K9" s="18"/>
      <c r="L9" s="19" t="s">
        <v>57</v>
      </c>
      <c r="M9" s="20"/>
      <c r="N9" s="42">
        <f>E9+H9</f>
        <v>26</v>
      </c>
      <c r="O9" s="43">
        <v>42</v>
      </c>
      <c r="P9" s="44">
        <v>0</v>
      </c>
      <c r="Q9" s="18">
        <v>2</v>
      </c>
      <c r="R9" s="53">
        <v>0</v>
      </c>
      <c r="S9" s="20">
        <v>1</v>
      </c>
      <c r="T9" s="54"/>
    </row>
    <row r="10" spans="2:20" ht="30" customHeight="1">
      <c r="B10" s="15" t="s">
        <v>24</v>
      </c>
      <c r="C10" s="16" t="s">
        <v>47</v>
      </c>
      <c r="D10" s="16" t="s">
        <v>58</v>
      </c>
      <c r="E10" s="18">
        <v>7</v>
      </c>
      <c r="F10" s="18" t="s">
        <v>57</v>
      </c>
      <c r="G10" s="20">
        <v>21</v>
      </c>
      <c r="H10" s="18">
        <v>2</v>
      </c>
      <c r="I10" s="18" t="s">
        <v>57</v>
      </c>
      <c r="J10" s="20">
        <v>21</v>
      </c>
      <c r="K10" s="18"/>
      <c r="L10" s="18" t="s">
        <v>57</v>
      </c>
      <c r="M10" s="20"/>
      <c r="N10" s="42">
        <v>9</v>
      </c>
      <c r="O10" s="43">
        <v>42</v>
      </c>
      <c r="P10" s="44">
        <v>0</v>
      </c>
      <c r="Q10" s="18">
        <v>2</v>
      </c>
      <c r="R10" s="55">
        <v>0</v>
      </c>
      <c r="S10" s="20">
        <v>1</v>
      </c>
      <c r="T10" s="54"/>
    </row>
    <row r="11" spans="2:20" ht="30" customHeight="1">
      <c r="B11" s="15" t="s">
        <v>27</v>
      </c>
      <c r="C11" s="16" t="s">
        <v>109</v>
      </c>
      <c r="D11" s="16" t="s">
        <v>69</v>
      </c>
      <c r="E11" s="18">
        <v>21</v>
      </c>
      <c r="F11" s="18" t="s">
        <v>57</v>
      </c>
      <c r="G11" s="20">
        <v>11</v>
      </c>
      <c r="H11" s="18">
        <v>21</v>
      </c>
      <c r="I11" s="18" t="s">
        <v>57</v>
      </c>
      <c r="J11" s="20">
        <v>8</v>
      </c>
      <c r="K11" s="18"/>
      <c r="L11" s="18" t="s">
        <v>57</v>
      </c>
      <c r="M11" s="20"/>
      <c r="N11" s="42">
        <v>42</v>
      </c>
      <c r="O11" s="43">
        <v>19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51</v>
      </c>
      <c r="D12" s="16" t="s">
        <v>112</v>
      </c>
      <c r="E12" s="18">
        <v>21</v>
      </c>
      <c r="F12" s="18" t="s">
        <v>57</v>
      </c>
      <c r="G12" s="20">
        <v>17</v>
      </c>
      <c r="H12" s="18">
        <v>21</v>
      </c>
      <c r="I12" s="18" t="s">
        <v>57</v>
      </c>
      <c r="J12" s="20">
        <v>11</v>
      </c>
      <c r="K12" s="18"/>
      <c r="L12" s="18" t="s">
        <v>57</v>
      </c>
      <c r="M12" s="20"/>
      <c r="N12" s="42">
        <v>42</v>
      </c>
      <c r="O12" s="43">
        <v>28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99</v>
      </c>
      <c r="D13" s="22" t="s">
        <v>63</v>
      </c>
      <c r="E13" s="23">
        <v>6</v>
      </c>
      <c r="F13" s="24" t="s">
        <v>57</v>
      </c>
      <c r="G13" s="25">
        <v>21</v>
      </c>
      <c r="H13" s="23">
        <v>12</v>
      </c>
      <c r="I13" s="24" t="s">
        <v>57</v>
      </c>
      <c r="J13" s="25">
        <v>21</v>
      </c>
      <c r="K13" s="23"/>
      <c r="L13" s="24" t="s">
        <v>57</v>
      </c>
      <c r="M13" s="25"/>
      <c r="N13" s="42">
        <v>18</v>
      </c>
      <c r="O13" s="43">
        <v>42</v>
      </c>
      <c r="P13" s="44">
        <v>0</v>
      </c>
      <c r="Q13" s="18">
        <v>2</v>
      </c>
      <c r="R13" s="56">
        <v>0</v>
      </c>
      <c r="S13" s="20">
        <v>1</v>
      </c>
      <c r="T13" s="57"/>
    </row>
    <row r="14" spans="2:20" ht="34.5" customHeight="1">
      <c r="B14" s="26" t="s">
        <v>36</v>
      </c>
      <c r="C14" s="85" t="s">
        <v>55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137</v>
      </c>
      <c r="O14" s="46">
        <f t="shared" si="0"/>
        <v>173</v>
      </c>
      <c r="P14" s="45">
        <f t="shared" si="0"/>
        <v>4</v>
      </c>
      <c r="Q14" s="58">
        <f t="shared" si="0"/>
        <v>6</v>
      </c>
      <c r="R14" s="45">
        <f t="shared" si="0"/>
        <v>2</v>
      </c>
      <c r="S14" s="46">
        <f t="shared" si="0"/>
        <v>3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B2:T2"/>
    <mergeCell ref="D3:T3"/>
    <mergeCell ref="D4:P4"/>
    <mergeCell ref="Q4:R4"/>
    <mergeCell ref="S4:T4"/>
    <mergeCell ref="R7:S7"/>
    <mergeCell ref="D5:P5"/>
    <mergeCell ref="Q5:R5"/>
    <mergeCell ref="S5:T5"/>
    <mergeCell ref="D6:P6"/>
    <mergeCell ref="C14:M14"/>
    <mergeCell ref="E7:M7"/>
    <mergeCell ref="N7:O7"/>
    <mergeCell ref="P7:Q7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81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3</v>
      </c>
      <c r="T6" s="50" t="s">
        <v>122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82</v>
      </c>
      <c r="D9" s="17" t="s">
        <v>83</v>
      </c>
      <c r="E9" s="18">
        <v>21</v>
      </c>
      <c r="F9" s="19" t="s">
        <v>57</v>
      </c>
      <c r="G9" s="20">
        <v>3</v>
      </c>
      <c r="H9" s="18">
        <v>21</v>
      </c>
      <c r="I9" s="19" t="s">
        <v>57</v>
      </c>
      <c r="J9" s="20">
        <v>7</v>
      </c>
      <c r="K9" s="18"/>
      <c r="L9" s="19" t="s">
        <v>57</v>
      </c>
      <c r="M9" s="20"/>
      <c r="N9" s="42">
        <v>42</v>
      </c>
      <c r="O9" s="43">
        <v>10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59</v>
      </c>
      <c r="D10" s="16" t="s">
        <v>84</v>
      </c>
      <c r="E10" s="18">
        <v>21</v>
      </c>
      <c r="F10" s="18" t="s">
        <v>57</v>
      </c>
      <c r="G10" s="20">
        <v>19</v>
      </c>
      <c r="H10" s="18">
        <v>20</v>
      </c>
      <c r="I10" s="18" t="s">
        <v>57</v>
      </c>
      <c r="J10" s="20">
        <v>22</v>
      </c>
      <c r="K10" s="18">
        <v>21</v>
      </c>
      <c r="L10" s="18" t="s">
        <v>57</v>
      </c>
      <c r="M10" s="20">
        <v>18</v>
      </c>
      <c r="N10" s="42">
        <f>E10+H10+K10</f>
        <v>62</v>
      </c>
      <c r="O10" s="43">
        <f>G10+J10+M10</f>
        <v>59</v>
      </c>
      <c r="P10" s="44">
        <v>2</v>
      </c>
      <c r="Q10" s="18">
        <v>1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85</v>
      </c>
      <c r="D11" s="16" t="s">
        <v>86</v>
      </c>
      <c r="E11" s="18">
        <v>21</v>
      </c>
      <c r="F11" s="18" t="s">
        <v>57</v>
      </c>
      <c r="G11" s="20">
        <v>15</v>
      </c>
      <c r="H11" s="18">
        <v>21</v>
      </c>
      <c r="I11" s="18" t="s">
        <v>57</v>
      </c>
      <c r="J11" s="20">
        <v>11</v>
      </c>
      <c r="K11" s="18"/>
      <c r="L11" s="18" t="s">
        <v>57</v>
      </c>
      <c r="M11" s="20"/>
      <c r="N11" s="42">
        <v>42</v>
      </c>
      <c r="O11" s="43">
        <v>26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32</v>
      </c>
      <c r="D12" s="16" t="s">
        <v>87</v>
      </c>
      <c r="E12" s="18">
        <v>17</v>
      </c>
      <c r="F12" s="18" t="s">
        <v>57</v>
      </c>
      <c r="G12" s="20">
        <v>21</v>
      </c>
      <c r="H12" s="18">
        <v>21</v>
      </c>
      <c r="I12" s="18" t="s">
        <v>57</v>
      </c>
      <c r="J12" s="20">
        <v>19</v>
      </c>
      <c r="K12" s="18">
        <v>21</v>
      </c>
      <c r="L12" s="18" t="s">
        <v>57</v>
      </c>
      <c r="M12" s="20">
        <v>7</v>
      </c>
      <c r="N12" s="42">
        <f>E12+H12+K12</f>
        <v>59</v>
      </c>
      <c r="O12" s="43">
        <f>G12+J12+M12</f>
        <v>47</v>
      </c>
      <c r="P12" s="44">
        <v>2</v>
      </c>
      <c r="Q12" s="18">
        <v>1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88</v>
      </c>
      <c r="D13" s="22" t="s">
        <v>89</v>
      </c>
      <c r="E13" s="23">
        <v>21</v>
      </c>
      <c r="F13" s="24" t="s">
        <v>57</v>
      </c>
      <c r="G13" s="25">
        <v>6</v>
      </c>
      <c r="H13" s="23">
        <v>21</v>
      </c>
      <c r="I13" s="24" t="s">
        <v>57</v>
      </c>
      <c r="J13" s="25">
        <v>3</v>
      </c>
      <c r="K13" s="23"/>
      <c r="L13" s="24" t="s">
        <v>57</v>
      </c>
      <c r="M13" s="25"/>
      <c r="N13" s="42">
        <v>42</v>
      </c>
      <c r="O13" s="43">
        <v>9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8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247</v>
      </c>
      <c r="O14" s="46">
        <f t="shared" si="0"/>
        <v>151</v>
      </c>
      <c r="P14" s="45">
        <f t="shared" si="0"/>
        <v>10</v>
      </c>
      <c r="Q14" s="58">
        <f t="shared" si="0"/>
        <v>2</v>
      </c>
      <c r="R14" s="45">
        <f t="shared" si="0"/>
        <v>5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55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4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2</v>
      </c>
      <c r="T6" s="50" t="s">
        <v>121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56</v>
      </c>
      <c r="D9" s="17" t="s">
        <v>22</v>
      </c>
      <c r="E9" s="18">
        <v>21</v>
      </c>
      <c r="F9" s="19" t="s">
        <v>57</v>
      </c>
      <c r="G9" s="20">
        <v>14</v>
      </c>
      <c r="H9" s="18">
        <v>21</v>
      </c>
      <c r="I9" s="19" t="s">
        <v>57</v>
      </c>
      <c r="J9" s="20">
        <v>8</v>
      </c>
      <c r="K9" s="18"/>
      <c r="L9" s="19" t="s">
        <v>57</v>
      </c>
      <c r="M9" s="20"/>
      <c r="N9" s="42">
        <v>42</v>
      </c>
      <c r="O9" s="43">
        <v>22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58</v>
      </c>
      <c r="D10" s="16" t="s">
        <v>25</v>
      </c>
      <c r="E10" s="18">
        <v>21</v>
      </c>
      <c r="F10" s="18" t="s">
        <v>57</v>
      </c>
      <c r="G10" s="20">
        <v>6</v>
      </c>
      <c r="H10" s="18">
        <v>21</v>
      </c>
      <c r="I10" s="18" t="s">
        <v>57</v>
      </c>
      <c r="J10" s="20">
        <v>14</v>
      </c>
      <c r="K10" s="18"/>
      <c r="L10" s="18" t="s">
        <v>57</v>
      </c>
      <c r="M10" s="20"/>
      <c r="N10" s="42">
        <v>42</v>
      </c>
      <c r="O10" s="43">
        <v>20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69</v>
      </c>
      <c r="D11" s="16" t="s">
        <v>50</v>
      </c>
      <c r="E11" s="18">
        <v>13</v>
      </c>
      <c r="F11" s="18" t="s">
        <v>57</v>
      </c>
      <c r="G11" s="20">
        <v>21</v>
      </c>
      <c r="H11" s="18">
        <v>11</v>
      </c>
      <c r="I11" s="18" t="s">
        <v>57</v>
      </c>
      <c r="J11" s="20">
        <v>21</v>
      </c>
      <c r="K11" s="18"/>
      <c r="L11" s="18" t="s">
        <v>57</v>
      </c>
      <c r="M11" s="20"/>
      <c r="N11" s="42">
        <v>24</v>
      </c>
      <c r="O11" s="43">
        <v>42</v>
      </c>
      <c r="P11" s="44">
        <v>0</v>
      </c>
      <c r="Q11" s="18">
        <v>2</v>
      </c>
      <c r="R11" s="55">
        <v>0</v>
      </c>
      <c r="S11" s="20">
        <v>1</v>
      </c>
      <c r="T11" s="54"/>
    </row>
    <row r="12" spans="2:20" ht="30" customHeight="1">
      <c r="B12" s="15" t="s">
        <v>30</v>
      </c>
      <c r="C12" s="16" t="s">
        <v>71</v>
      </c>
      <c r="D12" s="16" t="s">
        <v>52</v>
      </c>
      <c r="E12" s="18">
        <v>21</v>
      </c>
      <c r="F12" s="18" t="s">
        <v>57</v>
      </c>
      <c r="G12" s="20">
        <v>18</v>
      </c>
      <c r="H12" s="18">
        <v>21</v>
      </c>
      <c r="I12" s="18" t="s">
        <v>57</v>
      </c>
      <c r="J12" s="20">
        <v>19</v>
      </c>
      <c r="K12" s="18"/>
      <c r="L12" s="18" t="s">
        <v>57</v>
      </c>
      <c r="M12" s="20"/>
      <c r="N12" s="42">
        <v>42</v>
      </c>
      <c r="O12" s="43">
        <v>37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90</v>
      </c>
      <c r="D13" s="22" t="s">
        <v>34</v>
      </c>
      <c r="E13" s="23">
        <v>21</v>
      </c>
      <c r="F13" s="24" t="s">
        <v>57</v>
      </c>
      <c r="G13" s="25">
        <v>8</v>
      </c>
      <c r="H13" s="23">
        <v>21</v>
      </c>
      <c r="I13" s="24" t="s">
        <v>57</v>
      </c>
      <c r="J13" s="25">
        <v>13</v>
      </c>
      <c r="K13" s="23"/>
      <c r="L13" s="24" t="s">
        <v>57</v>
      </c>
      <c r="M13" s="25"/>
      <c r="N13" s="42">
        <v>42</v>
      </c>
      <c r="O13" s="43">
        <v>21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55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192</v>
      </c>
      <c r="O14" s="46">
        <f t="shared" si="0"/>
        <v>142</v>
      </c>
      <c r="P14" s="45">
        <f t="shared" si="0"/>
        <v>8</v>
      </c>
      <c r="Q14" s="58">
        <f t="shared" si="0"/>
        <v>2</v>
      </c>
      <c r="R14" s="45">
        <f t="shared" si="0"/>
        <v>4</v>
      </c>
      <c r="S14" s="46">
        <f t="shared" si="0"/>
        <v>1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4" width="35.1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65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75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2</v>
      </c>
      <c r="T6" s="50" t="s">
        <v>122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66</v>
      </c>
      <c r="D9" s="17" t="s">
        <v>76</v>
      </c>
      <c r="E9" s="18">
        <v>21</v>
      </c>
      <c r="F9" s="19" t="s">
        <v>57</v>
      </c>
      <c r="G9" s="20">
        <v>14</v>
      </c>
      <c r="H9" s="18">
        <v>16</v>
      </c>
      <c r="I9" s="19" t="s">
        <v>57</v>
      </c>
      <c r="J9" s="20">
        <v>21</v>
      </c>
      <c r="K9" s="18">
        <v>21</v>
      </c>
      <c r="L9" s="19" t="s">
        <v>57</v>
      </c>
      <c r="M9" s="20">
        <v>15</v>
      </c>
      <c r="N9" s="42">
        <f>E9+H9+K9</f>
        <v>58</v>
      </c>
      <c r="O9" s="43">
        <f>G9+J9+M9</f>
        <v>50</v>
      </c>
      <c r="P9" s="44">
        <v>2</v>
      </c>
      <c r="Q9" s="18">
        <v>1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68</v>
      </c>
      <c r="D10" s="16" t="s">
        <v>91</v>
      </c>
      <c r="E10" s="18">
        <v>8</v>
      </c>
      <c r="F10" s="18" t="s">
        <v>57</v>
      </c>
      <c r="G10" s="20">
        <v>21</v>
      </c>
      <c r="H10" s="18">
        <v>7</v>
      </c>
      <c r="I10" s="18" t="s">
        <v>57</v>
      </c>
      <c r="J10" s="20">
        <v>21</v>
      </c>
      <c r="K10" s="18"/>
      <c r="L10" s="18" t="s">
        <v>57</v>
      </c>
      <c r="M10" s="20"/>
      <c r="N10" s="42">
        <v>15</v>
      </c>
      <c r="O10" s="43">
        <v>42</v>
      </c>
      <c r="P10" s="44">
        <v>0</v>
      </c>
      <c r="Q10" s="18">
        <v>2</v>
      </c>
      <c r="R10" s="55">
        <v>0</v>
      </c>
      <c r="S10" s="20">
        <v>1</v>
      </c>
      <c r="T10" s="54"/>
    </row>
    <row r="11" spans="2:20" ht="30" customHeight="1">
      <c r="B11" s="15" t="s">
        <v>27</v>
      </c>
      <c r="C11" s="16" t="s">
        <v>92</v>
      </c>
      <c r="D11" s="16" t="s">
        <v>113</v>
      </c>
      <c r="E11" s="18">
        <v>21</v>
      </c>
      <c r="F11" s="18"/>
      <c r="G11" s="20">
        <v>0</v>
      </c>
      <c r="H11" s="18">
        <v>21</v>
      </c>
      <c r="I11" s="18" t="s">
        <v>57</v>
      </c>
      <c r="J11" s="20">
        <v>0</v>
      </c>
      <c r="K11" s="18"/>
      <c r="L11" s="18" t="s">
        <v>57</v>
      </c>
      <c r="M11" s="20"/>
      <c r="N11" s="42">
        <v>42</v>
      </c>
      <c r="O11" s="43">
        <v>0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72</v>
      </c>
      <c r="D12" s="16" t="s">
        <v>93</v>
      </c>
      <c r="E12" s="18">
        <v>21</v>
      </c>
      <c r="F12" s="18" t="s">
        <v>57</v>
      </c>
      <c r="G12" s="20">
        <v>16</v>
      </c>
      <c r="H12" s="18">
        <v>5</v>
      </c>
      <c r="I12" s="18" t="s">
        <v>57</v>
      </c>
      <c r="J12" s="20">
        <v>21</v>
      </c>
      <c r="K12" s="18">
        <v>7</v>
      </c>
      <c r="L12" s="18" t="s">
        <v>57</v>
      </c>
      <c r="M12" s="20">
        <v>21</v>
      </c>
      <c r="N12" s="42">
        <f>E12+H12+K12</f>
        <v>33</v>
      </c>
      <c r="O12" s="43">
        <f>G12+J12+M12</f>
        <v>58</v>
      </c>
      <c r="P12" s="44">
        <v>1</v>
      </c>
      <c r="Q12" s="18">
        <v>2</v>
      </c>
      <c r="R12" s="55">
        <v>0</v>
      </c>
      <c r="S12" s="20">
        <v>1</v>
      </c>
      <c r="T12" s="54"/>
    </row>
    <row r="13" spans="2:20" ht="30" customHeight="1">
      <c r="B13" s="21" t="s">
        <v>33</v>
      </c>
      <c r="C13" s="22" t="s">
        <v>94</v>
      </c>
      <c r="D13" s="22" t="s">
        <v>95</v>
      </c>
      <c r="E13" s="23">
        <v>9</v>
      </c>
      <c r="F13" s="24" t="s">
        <v>57</v>
      </c>
      <c r="G13" s="25">
        <v>21</v>
      </c>
      <c r="H13" s="23">
        <v>21</v>
      </c>
      <c r="I13" s="24" t="s">
        <v>57</v>
      </c>
      <c r="J13" s="25">
        <v>14</v>
      </c>
      <c r="K13" s="23">
        <v>13</v>
      </c>
      <c r="L13" s="24" t="s">
        <v>57</v>
      </c>
      <c r="M13" s="25">
        <v>21</v>
      </c>
      <c r="N13" s="42">
        <f>E13+H13+K13</f>
        <v>43</v>
      </c>
      <c r="O13" s="43">
        <f>G13+J13+M13</f>
        <v>56</v>
      </c>
      <c r="P13" s="44">
        <v>1</v>
      </c>
      <c r="Q13" s="18">
        <v>2</v>
      </c>
      <c r="R13" s="56">
        <v>0</v>
      </c>
      <c r="S13" s="20">
        <v>1</v>
      </c>
      <c r="T13" s="57"/>
    </row>
    <row r="14" spans="2:20" ht="34.5" customHeight="1">
      <c r="B14" s="26" t="s">
        <v>36</v>
      </c>
      <c r="C14" s="85" t="s">
        <v>75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191</v>
      </c>
      <c r="O14" s="46">
        <f t="shared" si="0"/>
        <v>206</v>
      </c>
      <c r="P14" s="45">
        <f t="shared" si="0"/>
        <v>6</v>
      </c>
      <c r="Q14" s="58">
        <f t="shared" si="0"/>
        <v>7</v>
      </c>
      <c r="R14" s="45">
        <f t="shared" si="0"/>
        <v>2</v>
      </c>
      <c r="S14" s="46">
        <f t="shared" si="0"/>
        <v>3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44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8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2</v>
      </c>
      <c r="T6" s="50" t="s">
        <v>121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96</v>
      </c>
      <c r="D9" s="17" t="s">
        <v>23</v>
      </c>
      <c r="E9" s="18">
        <v>21</v>
      </c>
      <c r="F9" s="19" t="s">
        <v>57</v>
      </c>
      <c r="G9" s="20">
        <v>13</v>
      </c>
      <c r="H9" s="18">
        <v>21</v>
      </c>
      <c r="I9" s="19" t="s">
        <v>57</v>
      </c>
      <c r="J9" s="20">
        <v>11</v>
      </c>
      <c r="K9" s="18"/>
      <c r="L9" s="19" t="s">
        <v>57</v>
      </c>
      <c r="M9" s="20"/>
      <c r="N9" s="42">
        <v>42</v>
      </c>
      <c r="O9" s="43">
        <v>24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47</v>
      </c>
      <c r="D10" s="16" t="s">
        <v>97</v>
      </c>
      <c r="E10" s="18">
        <v>21</v>
      </c>
      <c r="F10" s="18" t="s">
        <v>57</v>
      </c>
      <c r="G10" s="20">
        <v>14</v>
      </c>
      <c r="H10" s="18">
        <v>21</v>
      </c>
      <c r="I10" s="18" t="s">
        <v>57</v>
      </c>
      <c r="J10" s="20">
        <v>15</v>
      </c>
      <c r="K10" s="18"/>
      <c r="L10" s="18" t="s">
        <v>57</v>
      </c>
      <c r="M10" s="20"/>
      <c r="N10" s="42">
        <v>42</v>
      </c>
      <c r="O10" s="43">
        <v>29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98</v>
      </c>
      <c r="D11" s="16" t="s">
        <v>29</v>
      </c>
      <c r="E11" s="18">
        <v>21</v>
      </c>
      <c r="F11" s="18" t="s">
        <v>57</v>
      </c>
      <c r="G11" s="20">
        <v>15</v>
      </c>
      <c r="H11" s="18">
        <v>21</v>
      </c>
      <c r="I11" s="18" t="s">
        <v>57</v>
      </c>
      <c r="J11" s="20">
        <v>8</v>
      </c>
      <c r="K11" s="18"/>
      <c r="L11" s="18" t="s">
        <v>57</v>
      </c>
      <c r="M11" s="20"/>
      <c r="N11" s="42">
        <v>42</v>
      </c>
      <c r="O11" s="43">
        <v>23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51</v>
      </c>
      <c r="D12" s="16" t="s">
        <v>32</v>
      </c>
      <c r="E12" s="18">
        <v>21</v>
      </c>
      <c r="F12" s="18" t="s">
        <v>57</v>
      </c>
      <c r="G12" s="20">
        <v>7</v>
      </c>
      <c r="H12" s="18">
        <v>21</v>
      </c>
      <c r="I12" s="18" t="s">
        <v>57</v>
      </c>
      <c r="J12" s="20">
        <v>8</v>
      </c>
      <c r="K12" s="18"/>
      <c r="L12" s="18" t="s">
        <v>57</v>
      </c>
      <c r="M12" s="20"/>
      <c r="N12" s="42">
        <v>42</v>
      </c>
      <c r="O12" s="43">
        <v>15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99</v>
      </c>
      <c r="D13" s="22" t="s">
        <v>35</v>
      </c>
      <c r="E13" s="23">
        <v>21</v>
      </c>
      <c r="F13" s="24" t="s">
        <v>57</v>
      </c>
      <c r="G13" s="25">
        <v>2</v>
      </c>
      <c r="H13" s="23">
        <v>21</v>
      </c>
      <c r="I13" s="24" t="s">
        <v>57</v>
      </c>
      <c r="J13" s="25">
        <v>11</v>
      </c>
      <c r="K13" s="23"/>
      <c r="L13" s="24" t="s">
        <v>57</v>
      </c>
      <c r="M13" s="25"/>
      <c r="N13" s="42">
        <v>42</v>
      </c>
      <c r="O13" s="43">
        <v>13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44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210</v>
      </c>
      <c r="O14" s="46">
        <f t="shared" si="0"/>
        <v>104</v>
      </c>
      <c r="P14" s="45">
        <f t="shared" si="0"/>
        <v>10</v>
      </c>
      <c r="Q14" s="58">
        <f t="shared" si="0"/>
        <v>0</v>
      </c>
      <c r="R14" s="45">
        <f t="shared" si="0"/>
        <v>5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55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75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1</v>
      </c>
      <c r="T6" s="50" t="s">
        <v>121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100</v>
      </c>
      <c r="D9" s="17" t="s">
        <v>76</v>
      </c>
      <c r="E9" s="18">
        <v>21</v>
      </c>
      <c r="F9" s="19"/>
      <c r="G9" s="20">
        <v>13</v>
      </c>
      <c r="H9" s="18">
        <v>21</v>
      </c>
      <c r="I9" s="19" t="s">
        <v>57</v>
      </c>
      <c r="J9" s="20">
        <v>14</v>
      </c>
      <c r="K9" s="18"/>
      <c r="L9" s="19" t="s">
        <v>57</v>
      </c>
      <c r="M9" s="20"/>
      <c r="N9" s="42">
        <v>42</v>
      </c>
      <c r="O9" s="43">
        <v>27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58</v>
      </c>
      <c r="D10" s="16" t="s">
        <v>77</v>
      </c>
      <c r="E10" s="18">
        <v>21</v>
      </c>
      <c r="F10" s="18" t="s">
        <v>57</v>
      </c>
      <c r="G10" s="20">
        <v>12</v>
      </c>
      <c r="H10" s="18">
        <v>21</v>
      </c>
      <c r="I10" s="18" t="s">
        <v>57</v>
      </c>
      <c r="J10" s="20">
        <v>6</v>
      </c>
      <c r="K10" s="18"/>
      <c r="L10" s="18" t="s">
        <v>57</v>
      </c>
      <c r="M10" s="20"/>
      <c r="N10" s="42">
        <v>42</v>
      </c>
      <c r="O10" s="43">
        <v>18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69</v>
      </c>
      <c r="D11" s="16" t="s">
        <v>113</v>
      </c>
      <c r="E11" s="18">
        <v>21</v>
      </c>
      <c r="F11" s="18" t="s">
        <v>57</v>
      </c>
      <c r="G11" s="20">
        <v>0</v>
      </c>
      <c r="H11" s="18">
        <v>21</v>
      </c>
      <c r="I11" s="18" t="s">
        <v>57</v>
      </c>
      <c r="J11" s="20">
        <v>0</v>
      </c>
      <c r="K11" s="18"/>
      <c r="L11" s="18" t="s">
        <v>57</v>
      </c>
      <c r="M11" s="20"/>
      <c r="N11" s="42">
        <v>42</v>
      </c>
      <c r="O11" s="43">
        <v>0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71</v>
      </c>
      <c r="D12" s="16" t="s">
        <v>101</v>
      </c>
      <c r="E12" s="18">
        <v>21</v>
      </c>
      <c r="F12" s="18" t="s">
        <v>57</v>
      </c>
      <c r="G12" s="20">
        <v>13</v>
      </c>
      <c r="H12" s="18">
        <v>18</v>
      </c>
      <c r="I12" s="18" t="s">
        <v>57</v>
      </c>
      <c r="J12" s="20">
        <v>21</v>
      </c>
      <c r="K12" s="18">
        <v>21</v>
      </c>
      <c r="L12" s="18" t="s">
        <v>57</v>
      </c>
      <c r="M12" s="20">
        <v>18</v>
      </c>
      <c r="N12" s="42">
        <f>E12+H12+K12</f>
        <v>60</v>
      </c>
      <c r="O12" s="43">
        <f>G12+J12+M12</f>
        <v>52</v>
      </c>
      <c r="P12" s="44">
        <v>2</v>
      </c>
      <c r="Q12" s="18">
        <v>1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90</v>
      </c>
      <c r="D13" s="22" t="s">
        <v>102</v>
      </c>
      <c r="E13" s="23">
        <v>21</v>
      </c>
      <c r="F13" s="24" t="s">
        <v>57</v>
      </c>
      <c r="G13" s="25">
        <v>5</v>
      </c>
      <c r="H13" s="23">
        <v>21</v>
      </c>
      <c r="I13" s="24" t="s">
        <v>57</v>
      </c>
      <c r="J13" s="25">
        <v>6</v>
      </c>
      <c r="K13" s="23"/>
      <c r="L13" s="24" t="s">
        <v>57</v>
      </c>
      <c r="M13" s="25"/>
      <c r="N13" s="42">
        <v>42</v>
      </c>
      <c r="O13" s="43">
        <v>11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55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228</v>
      </c>
      <c r="O14" s="46">
        <f t="shared" si="0"/>
        <v>108</v>
      </c>
      <c r="P14" s="45">
        <f t="shared" si="0"/>
        <v>10</v>
      </c>
      <c r="Q14" s="58">
        <f t="shared" si="0"/>
        <v>1</v>
      </c>
      <c r="R14" s="45">
        <f t="shared" si="0"/>
        <v>5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65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1</v>
      </c>
      <c r="T6" s="50" t="s">
        <v>122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22</v>
      </c>
      <c r="D9" s="17" t="s">
        <v>66</v>
      </c>
      <c r="E9" s="18">
        <v>21</v>
      </c>
      <c r="F9" s="19" t="s">
        <v>57</v>
      </c>
      <c r="G9" s="20">
        <v>19</v>
      </c>
      <c r="H9" s="18">
        <v>21</v>
      </c>
      <c r="I9" s="19" t="s">
        <v>57</v>
      </c>
      <c r="J9" s="20">
        <v>16</v>
      </c>
      <c r="K9" s="18"/>
      <c r="L9" s="19" t="s">
        <v>57</v>
      </c>
      <c r="M9" s="20"/>
      <c r="N9" s="42">
        <v>42</v>
      </c>
      <c r="O9" s="43">
        <v>35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25</v>
      </c>
      <c r="D10" s="16" t="s">
        <v>103</v>
      </c>
      <c r="E10" s="18">
        <v>21</v>
      </c>
      <c r="F10" s="18" t="s">
        <v>57</v>
      </c>
      <c r="G10" s="20">
        <v>8</v>
      </c>
      <c r="H10" s="18">
        <v>21</v>
      </c>
      <c r="I10" s="18" t="s">
        <v>57</v>
      </c>
      <c r="J10" s="20">
        <v>7</v>
      </c>
      <c r="K10" s="18"/>
      <c r="L10" s="18" t="s">
        <v>57</v>
      </c>
      <c r="M10" s="20"/>
      <c r="N10" s="42">
        <v>42</v>
      </c>
      <c r="O10" s="43">
        <v>15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50</v>
      </c>
      <c r="D11" s="16" t="s">
        <v>70</v>
      </c>
      <c r="E11" s="18">
        <v>21</v>
      </c>
      <c r="F11" s="18" t="s">
        <v>57</v>
      </c>
      <c r="G11" s="20">
        <v>11</v>
      </c>
      <c r="H11" s="18">
        <v>21</v>
      </c>
      <c r="I11" s="18" t="s">
        <v>57</v>
      </c>
      <c r="J11" s="20">
        <v>18</v>
      </c>
      <c r="K11" s="18"/>
      <c r="L11" s="18" t="s">
        <v>57</v>
      </c>
      <c r="M11" s="20"/>
      <c r="N11" s="42">
        <v>42</v>
      </c>
      <c r="O11" s="43">
        <v>29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31</v>
      </c>
      <c r="D12" s="16" t="s">
        <v>104</v>
      </c>
      <c r="E12" s="18">
        <v>21</v>
      </c>
      <c r="F12" s="18" t="s">
        <v>57</v>
      </c>
      <c r="G12" s="20">
        <v>9</v>
      </c>
      <c r="H12" s="18">
        <v>21</v>
      </c>
      <c r="I12" s="18" t="s">
        <v>57</v>
      </c>
      <c r="J12" s="20">
        <v>18</v>
      </c>
      <c r="K12" s="18"/>
      <c r="L12" s="18" t="s">
        <v>57</v>
      </c>
      <c r="M12" s="20"/>
      <c r="N12" s="42">
        <v>42</v>
      </c>
      <c r="O12" s="43">
        <v>27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34</v>
      </c>
      <c r="D13" s="22" t="s">
        <v>105</v>
      </c>
      <c r="E13" s="23">
        <v>21</v>
      </c>
      <c r="F13" s="24" t="s">
        <v>57</v>
      </c>
      <c r="G13" s="25">
        <v>11</v>
      </c>
      <c r="H13" s="23">
        <v>21</v>
      </c>
      <c r="I13" s="24" t="s">
        <v>57</v>
      </c>
      <c r="J13" s="25">
        <v>8</v>
      </c>
      <c r="K13" s="23"/>
      <c r="L13" s="24" t="s">
        <v>57</v>
      </c>
      <c r="M13" s="25"/>
      <c r="N13" s="42">
        <v>42</v>
      </c>
      <c r="O13" s="43">
        <v>19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4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210</v>
      </c>
      <c r="O14" s="46">
        <f t="shared" si="0"/>
        <v>125</v>
      </c>
      <c r="P14" s="45">
        <f t="shared" si="0"/>
        <v>10</v>
      </c>
      <c r="Q14" s="58">
        <f t="shared" si="0"/>
        <v>0</v>
      </c>
      <c r="R14" s="45">
        <f t="shared" si="0"/>
        <v>5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44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81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1</v>
      </c>
      <c r="T6" s="50" t="s">
        <v>121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45</v>
      </c>
      <c r="D9" s="17" t="s">
        <v>106</v>
      </c>
      <c r="E9" s="18">
        <v>21</v>
      </c>
      <c r="F9" s="19" t="s">
        <v>57</v>
      </c>
      <c r="G9" s="20">
        <v>9</v>
      </c>
      <c r="H9" s="18">
        <v>21</v>
      </c>
      <c r="I9" s="19" t="s">
        <v>57</v>
      </c>
      <c r="J9" s="20">
        <v>7</v>
      </c>
      <c r="K9" s="18"/>
      <c r="L9" s="19" t="s">
        <v>57</v>
      </c>
      <c r="M9" s="20"/>
      <c r="N9" s="42">
        <v>42</v>
      </c>
      <c r="O9" s="43">
        <v>16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107</v>
      </c>
      <c r="D10" s="16" t="s">
        <v>108</v>
      </c>
      <c r="E10" s="18">
        <v>21</v>
      </c>
      <c r="F10" s="18" t="s">
        <v>57</v>
      </c>
      <c r="G10" s="20">
        <v>6</v>
      </c>
      <c r="H10" s="18">
        <v>21</v>
      </c>
      <c r="I10" s="18" t="s">
        <v>57</v>
      </c>
      <c r="J10" s="20">
        <v>6</v>
      </c>
      <c r="K10" s="18"/>
      <c r="L10" s="18" t="s">
        <v>57</v>
      </c>
      <c r="M10" s="20"/>
      <c r="N10" s="42">
        <v>42</v>
      </c>
      <c r="O10" s="43">
        <v>12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98</v>
      </c>
      <c r="D11" s="16" t="s">
        <v>86</v>
      </c>
      <c r="E11" s="18">
        <v>21</v>
      </c>
      <c r="F11" s="18" t="s">
        <v>57</v>
      </c>
      <c r="G11" s="20">
        <v>4</v>
      </c>
      <c r="H11" s="18">
        <v>21</v>
      </c>
      <c r="I11" s="18" t="s">
        <v>57</v>
      </c>
      <c r="J11" s="20">
        <v>4</v>
      </c>
      <c r="K11" s="18"/>
      <c r="L11" s="18" t="s">
        <v>57</v>
      </c>
      <c r="M11" s="20"/>
      <c r="N11" s="42">
        <v>42</v>
      </c>
      <c r="O11" s="43">
        <v>8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51</v>
      </c>
      <c r="D12" s="16" t="s">
        <v>87</v>
      </c>
      <c r="E12" s="18">
        <v>21</v>
      </c>
      <c r="F12" s="18" t="s">
        <v>57</v>
      </c>
      <c r="G12" s="20">
        <v>9</v>
      </c>
      <c r="H12" s="18">
        <v>21</v>
      </c>
      <c r="I12" s="18" t="s">
        <v>57</v>
      </c>
      <c r="J12" s="20">
        <v>8</v>
      </c>
      <c r="K12" s="18"/>
      <c r="L12" s="18" t="s">
        <v>57</v>
      </c>
      <c r="M12" s="20"/>
      <c r="N12" s="42">
        <v>42</v>
      </c>
      <c r="O12" s="43">
        <v>17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109</v>
      </c>
      <c r="D13" s="22" t="s">
        <v>110</v>
      </c>
      <c r="E13" s="23">
        <v>21</v>
      </c>
      <c r="F13" s="24" t="s">
        <v>57</v>
      </c>
      <c r="G13" s="25">
        <v>12</v>
      </c>
      <c r="H13" s="23">
        <v>21</v>
      </c>
      <c r="I13" s="24" t="s">
        <v>57</v>
      </c>
      <c r="J13" s="25">
        <v>6</v>
      </c>
      <c r="K13" s="23"/>
      <c r="L13" s="24" t="s">
        <v>57</v>
      </c>
      <c r="M13" s="25"/>
      <c r="N13" s="42">
        <v>42</v>
      </c>
      <c r="O13" s="43">
        <v>18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44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210</v>
      </c>
      <c r="O14" s="46">
        <f t="shared" si="0"/>
        <v>71</v>
      </c>
      <c r="P14" s="45">
        <f t="shared" si="0"/>
        <v>10</v>
      </c>
      <c r="Q14" s="58">
        <f t="shared" si="0"/>
        <v>0</v>
      </c>
      <c r="R14" s="45">
        <f t="shared" si="0"/>
        <v>5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14" sqref="T14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8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 t="s">
        <v>119</v>
      </c>
      <c r="R6" s="48"/>
      <c r="S6" s="49"/>
      <c r="T6" s="50" t="s">
        <v>13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22</v>
      </c>
      <c r="D9" s="17" t="s">
        <v>23</v>
      </c>
      <c r="E9" s="18">
        <v>21</v>
      </c>
      <c r="F9" s="19" t="s">
        <v>57</v>
      </c>
      <c r="G9" s="20">
        <v>13</v>
      </c>
      <c r="H9" s="18">
        <v>21</v>
      </c>
      <c r="I9" s="19" t="s">
        <v>57</v>
      </c>
      <c r="J9" s="20">
        <v>13</v>
      </c>
      <c r="K9" s="18"/>
      <c r="L9" s="19" t="s">
        <v>57</v>
      </c>
      <c r="M9" s="20"/>
      <c r="N9" s="42">
        <v>42</v>
      </c>
      <c r="O9" s="43">
        <v>26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25</v>
      </c>
      <c r="D10" s="16" t="s">
        <v>26</v>
      </c>
      <c r="E10" s="18">
        <v>21</v>
      </c>
      <c r="F10" s="18" t="s">
        <v>57</v>
      </c>
      <c r="G10" s="20">
        <v>13</v>
      </c>
      <c r="H10" s="18">
        <v>21</v>
      </c>
      <c r="I10" s="18" t="s">
        <v>57</v>
      </c>
      <c r="J10" s="20">
        <v>9</v>
      </c>
      <c r="K10" s="18"/>
      <c r="L10" s="18" t="s">
        <v>57</v>
      </c>
      <c r="M10" s="20"/>
      <c r="N10" s="42">
        <v>42</v>
      </c>
      <c r="O10" s="43">
        <f>G10+J10</f>
        <v>22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28</v>
      </c>
      <c r="D11" s="16" t="s">
        <v>29</v>
      </c>
      <c r="E11" s="18">
        <v>21</v>
      </c>
      <c r="F11" s="18" t="s">
        <v>57</v>
      </c>
      <c r="G11" s="20">
        <v>17</v>
      </c>
      <c r="H11" s="18">
        <v>22</v>
      </c>
      <c r="I11" s="18" t="s">
        <v>57</v>
      </c>
      <c r="J11" s="20">
        <v>20</v>
      </c>
      <c r="K11" s="18"/>
      <c r="L11" s="18" t="s">
        <v>57</v>
      </c>
      <c r="M11" s="20"/>
      <c r="N11" s="42">
        <v>43</v>
      </c>
      <c r="O11" s="43">
        <v>37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31</v>
      </c>
      <c r="D12" s="16" t="s">
        <v>32</v>
      </c>
      <c r="E12" s="18"/>
      <c r="F12" s="18" t="s">
        <v>57</v>
      </c>
      <c r="G12" s="20"/>
      <c r="H12" s="18"/>
      <c r="I12" s="18" t="s">
        <v>57</v>
      </c>
      <c r="J12" s="20"/>
      <c r="K12" s="18"/>
      <c r="L12" s="18" t="s">
        <v>57</v>
      </c>
      <c r="M12" s="20"/>
      <c r="N12" s="42"/>
      <c r="O12" s="43"/>
      <c r="P12" s="44"/>
      <c r="Q12" s="18"/>
      <c r="R12" s="55"/>
      <c r="S12" s="20"/>
      <c r="T12" s="54" t="s">
        <v>125</v>
      </c>
    </row>
    <row r="13" spans="2:20" ht="30" customHeight="1">
      <c r="B13" s="21" t="s">
        <v>33</v>
      </c>
      <c r="C13" s="22" t="s">
        <v>34</v>
      </c>
      <c r="D13" s="22" t="s">
        <v>35</v>
      </c>
      <c r="E13" s="23"/>
      <c r="F13" s="24" t="s">
        <v>57</v>
      </c>
      <c r="G13" s="25"/>
      <c r="H13" s="23"/>
      <c r="I13" s="24" t="s">
        <v>57</v>
      </c>
      <c r="J13" s="25"/>
      <c r="K13" s="23"/>
      <c r="L13" s="24" t="s">
        <v>57</v>
      </c>
      <c r="M13" s="25"/>
      <c r="N13" s="42"/>
      <c r="O13" s="43"/>
      <c r="P13" s="44"/>
      <c r="Q13" s="18"/>
      <c r="R13" s="56"/>
      <c r="S13" s="20"/>
      <c r="T13" s="57" t="s">
        <v>125</v>
      </c>
    </row>
    <row r="14" spans="2:20" ht="34.5" customHeight="1">
      <c r="B14" s="26" t="s">
        <v>36</v>
      </c>
      <c r="C14" s="85" t="s">
        <v>4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127</v>
      </c>
      <c r="O14" s="46">
        <f t="shared" si="0"/>
        <v>85</v>
      </c>
      <c r="P14" s="45">
        <f t="shared" si="0"/>
        <v>6</v>
      </c>
      <c r="Q14" s="58">
        <f t="shared" si="0"/>
        <v>0</v>
      </c>
      <c r="R14" s="45">
        <f t="shared" si="0"/>
        <v>3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S6" sqref="S6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44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4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 t="s">
        <v>120</v>
      </c>
      <c r="R6" s="48"/>
      <c r="S6" s="49"/>
      <c r="T6" s="50" t="s">
        <v>13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45</v>
      </c>
      <c r="D9" s="17" t="s">
        <v>46</v>
      </c>
      <c r="E9" s="18">
        <v>12</v>
      </c>
      <c r="F9" s="19" t="s">
        <v>57</v>
      </c>
      <c r="G9" s="20">
        <v>21</v>
      </c>
      <c r="H9" s="18">
        <v>9</v>
      </c>
      <c r="I9" s="19" t="s">
        <v>57</v>
      </c>
      <c r="J9" s="20">
        <v>21</v>
      </c>
      <c r="K9" s="18"/>
      <c r="L9" s="19" t="s">
        <v>57</v>
      </c>
      <c r="M9" s="20"/>
      <c r="N9" s="42">
        <v>21</v>
      </c>
      <c r="O9" s="43">
        <v>42</v>
      </c>
      <c r="P9" s="44">
        <v>0</v>
      </c>
      <c r="Q9" s="18">
        <v>2</v>
      </c>
      <c r="R9" s="53">
        <v>0</v>
      </c>
      <c r="S9" s="20">
        <v>1</v>
      </c>
      <c r="T9" s="54"/>
    </row>
    <row r="10" spans="2:20" ht="30" customHeight="1">
      <c r="B10" s="15" t="s">
        <v>24</v>
      </c>
      <c r="C10" s="16" t="s">
        <v>47</v>
      </c>
      <c r="D10" s="16" t="s">
        <v>48</v>
      </c>
      <c r="E10" s="18">
        <v>21</v>
      </c>
      <c r="F10" s="18" t="s">
        <v>57</v>
      </c>
      <c r="G10" s="20">
        <v>13</v>
      </c>
      <c r="H10" s="18">
        <v>21</v>
      </c>
      <c r="I10" s="18" t="s">
        <v>57</v>
      </c>
      <c r="J10" s="20">
        <v>15</v>
      </c>
      <c r="K10" s="18"/>
      <c r="L10" s="18" t="s">
        <v>57</v>
      </c>
      <c r="M10" s="20"/>
      <c r="N10" s="42">
        <v>42</v>
      </c>
      <c r="O10" s="43">
        <v>28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49</v>
      </c>
      <c r="D11" s="16" t="s">
        <v>50</v>
      </c>
      <c r="E11" s="18">
        <v>15</v>
      </c>
      <c r="F11" s="18" t="s">
        <v>57</v>
      </c>
      <c r="G11" s="20">
        <v>21</v>
      </c>
      <c r="H11" s="18">
        <v>17</v>
      </c>
      <c r="I11" s="18" t="s">
        <v>57</v>
      </c>
      <c r="J11" s="20">
        <v>21</v>
      </c>
      <c r="K11" s="18"/>
      <c r="L11" s="18" t="s">
        <v>57</v>
      </c>
      <c r="M11" s="20"/>
      <c r="N11" s="42">
        <v>32</v>
      </c>
      <c r="O11" s="43">
        <v>42</v>
      </c>
      <c r="P11" s="44">
        <v>0</v>
      </c>
      <c r="Q11" s="18">
        <v>2</v>
      </c>
      <c r="R11" s="55">
        <v>0</v>
      </c>
      <c r="S11" s="20">
        <v>1</v>
      </c>
      <c r="T11" s="54"/>
    </row>
    <row r="12" spans="2:20" ht="30" customHeight="1">
      <c r="B12" s="15" t="s">
        <v>30</v>
      </c>
      <c r="C12" s="16" t="s">
        <v>51</v>
      </c>
      <c r="D12" s="16" t="s">
        <v>52</v>
      </c>
      <c r="E12" s="18">
        <v>21</v>
      </c>
      <c r="F12" s="18" t="s">
        <v>57</v>
      </c>
      <c r="G12" s="20">
        <v>11</v>
      </c>
      <c r="H12" s="18">
        <v>21</v>
      </c>
      <c r="I12" s="18" t="s">
        <v>57</v>
      </c>
      <c r="J12" s="20">
        <v>14</v>
      </c>
      <c r="K12" s="18"/>
      <c r="L12" s="18" t="s">
        <v>57</v>
      </c>
      <c r="M12" s="20"/>
      <c r="N12" s="42">
        <v>42</v>
      </c>
      <c r="O12" s="43">
        <v>25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53</v>
      </c>
      <c r="D13" s="22" t="s">
        <v>54</v>
      </c>
      <c r="E13" s="23">
        <v>21</v>
      </c>
      <c r="F13" s="24" t="s">
        <v>57</v>
      </c>
      <c r="G13" s="25">
        <v>11</v>
      </c>
      <c r="H13" s="23">
        <v>12</v>
      </c>
      <c r="I13" s="24" t="s">
        <v>57</v>
      </c>
      <c r="J13" s="25">
        <v>21</v>
      </c>
      <c r="K13" s="23">
        <v>21</v>
      </c>
      <c r="L13" s="24" t="s">
        <v>57</v>
      </c>
      <c r="M13" s="25">
        <v>11</v>
      </c>
      <c r="N13" s="42">
        <v>54</v>
      </c>
      <c r="O13" s="43">
        <v>43</v>
      </c>
      <c r="P13" s="44">
        <v>2</v>
      </c>
      <c r="Q13" s="18">
        <v>1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44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191</v>
      </c>
      <c r="O14" s="46">
        <f t="shared" si="0"/>
        <v>180</v>
      </c>
      <c r="P14" s="45">
        <f t="shared" si="0"/>
        <v>6</v>
      </c>
      <c r="Q14" s="58">
        <f t="shared" si="0"/>
        <v>5</v>
      </c>
      <c r="R14" s="45">
        <f t="shared" si="0"/>
        <v>3</v>
      </c>
      <c r="S14" s="46">
        <f t="shared" si="0"/>
        <v>2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S6" sqref="S6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55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8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 t="s">
        <v>120</v>
      </c>
      <c r="R6" s="48"/>
      <c r="S6" s="49"/>
      <c r="T6" s="50" t="s">
        <v>13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56</v>
      </c>
      <c r="D9" s="17" t="s">
        <v>23</v>
      </c>
      <c r="E9" s="18">
        <v>21</v>
      </c>
      <c r="F9" s="19" t="s">
        <v>57</v>
      </c>
      <c r="G9" s="20">
        <v>7</v>
      </c>
      <c r="H9" s="18">
        <v>21</v>
      </c>
      <c r="I9" s="19" t="s">
        <v>57</v>
      </c>
      <c r="J9" s="20">
        <v>6</v>
      </c>
      <c r="K9" s="18"/>
      <c r="L9" s="19" t="s">
        <v>57</v>
      </c>
      <c r="M9" s="20"/>
      <c r="N9" s="42">
        <v>42</v>
      </c>
      <c r="O9" s="43">
        <v>13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58</v>
      </c>
      <c r="D10" s="16" t="s">
        <v>59</v>
      </c>
      <c r="E10" s="18">
        <v>21</v>
      </c>
      <c r="F10" s="18" t="s">
        <v>57</v>
      </c>
      <c r="G10" s="20">
        <v>3</v>
      </c>
      <c r="H10" s="18">
        <v>21</v>
      </c>
      <c r="I10" s="18" t="s">
        <v>57</v>
      </c>
      <c r="J10" s="20">
        <v>2</v>
      </c>
      <c r="K10" s="18"/>
      <c r="L10" s="18" t="s">
        <v>57</v>
      </c>
      <c r="M10" s="20"/>
      <c r="N10" s="42">
        <v>42</v>
      </c>
      <c r="O10" s="43">
        <v>5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60</v>
      </c>
      <c r="D11" s="16" t="s">
        <v>29</v>
      </c>
      <c r="E11" s="18">
        <v>13</v>
      </c>
      <c r="F11" s="18" t="s">
        <v>57</v>
      </c>
      <c r="G11" s="20">
        <v>21</v>
      </c>
      <c r="H11" s="18">
        <v>22</v>
      </c>
      <c r="I11" s="18" t="s">
        <v>57</v>
      </c>
      <c r="J11" s="20">
        <v>20</v>
      </c>
      <c r="K11" s="18">
        <v>15</v>
      </c>
      <c r="L11" s="18" t="s">
        <v>57</v>
      </c>
      <c r="M11" s="20">
        <v>21</v>
      </c>
      <c r="N11" s="42">
        <f>E11+H11+K11</f>
        <v>50</v>
      </c>
      <c r="O11" s="43">
        <f>G11+J11+M11</f>
        <v>62</v>
      </c>
      <c r="P11" s="44">
        <v>1</v>
      </c>
      <c r="Q11" s="18">
        <v>2</v>
      </c>
      <c r="R11" s="55">
        <v>0</v>
      </c>
      <c r="S11" s="20">
        <v>1</v>
      </c>
      <c r="T11" s="54"/>
    </row>
    <row r="12" spans="2:20" ht="30" customHeight="1">
      <c r="B12" s="15" t="s">
        <v>30</v>
      </c>
      <c r="C12" s="16" t="s">
        <v>61</v>
      </c>
      <c r="D12" s="16" t="s">
        <v>62</v>
      </c>
      <c r="E12" s="18">
        <v>17</v>
      </c>
      <c r="F12" s="18" t="s">
        <v>57</v>
      </c>
      <c r="G12" s="20">
        <v>21</v>
      </c>
      <c r="H12" s="18">
        <v>21</v>
      </c>
      <c r="I12" s="18" t="s">
        <v>57</v>
      </c>
      <c r="J12" s="20">
        <v>19</v>
      </c>
      <c r="K12" s="18">
        <v>15</v>
      </c>
      <c r="L12" s="18" t="s">
        <v>57</v>
      </c>
      <c r="M12" s="20">
        <v>21</v>
      </c>
      <c r="N12" s="42">
        <f>E12+H12+K12</f>
        <v>53</v>
      </c>
      <c r="O12" s="43">
        <f>G12+J12+M12</f>
        <v>61</v>
      </c>
      <c r="P12" s="44">
        <v>1</v>
      </c>
      <c r="Q12" s="18">
        <v>2</v>
      </c>
      <c r="R12" s="55">
        <v>0</v>
      </c>
      <c r="S12" s="20">
        <v>1</v>
      </c>
      <c r="T12" s="54"/>
    </row>
    <row r="13" spans="2:20" ht="30" customHeight="1">
      <c r="B13" s="21" t="s">
        <v>33</v>
      </c>
      <c r="C13" s="22" t="s">
        <v>63</v>
      </c>
      <c r="D13" s="22" t="s">
        <v>64</v>
      </c>
      <c r="E13" s="23">
        <v>21</v>
      </c>
      <c r="F13" s="24" t="s">
        <v>57</v>
      </c>
      <c r="G13" s="25">
        <v>4</v>
      </c>
      <c r="H13" s="23">
        <v>21</v>
      </c>
      <c r="I13" s="24" t="s">
        <v>57</v>
      </c>
      <c r="J13" s="25">
        <v>8</v>
      </c>
      <c r="K13" s="23"/>
      <c r="L13" s="24" t="s">
        <v>57</v>
      </c>
      <c r="M13" s="25"/>
      <c r="N13" s="42">
        <v>42</v>
      </c>
      <c r="O13" s="43">
        <v>12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55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229</v>
      </c>
      <c r="O14" s="46">
        <f t="shared" si="0"/>
        <v>153</v>
      </c>
      <c r="P14" s="45">
        <f t="shared" si="0"/>
        <v>8</v>
      </c>
      <c r="Q14" s="58">
        <f t="shared" si="0"/>
        <v>4</v>
      </c>
      <c r="R14" s="45">
        <f t="shared" si="0"/>
        <v>3</v>
      </c>
      <c r="S14" s="46">
        <f t="shared" si="0"/>
        <v>2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14" sqref="T14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75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81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 t="s">
        <v>117</v>
      </c>
      <c r="R6" s="48"/>
      <c r="S6" s="49"/>
      <c r="T6" s="50" t="s">
        <v>13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76</v>
      </c>
      <c r="D9" s="17" t="s">
        <v>106</v>
      </c>
      <c r="E9" s="18">
        <v>21</v>
      </c>
      <c r="F9" s="19" t="s">
        <v>57</v>
      </c>
      <c r="G9" s="20">
        <v>15</v>
      </c>
      <c r="H9" s="18">
        <v>21</v>
      </c>
      <c r="I9" s="19" t="s">
        <v>57</v>
      </c>
      <c r="J9" s="20">
        <v>6</v>
      </c>
      <c r="K9" s="18"/>
      <c r="L9" s="19" t="s">
        <v>57</v>
      </c>
      <c r="M9" s="20"/>
      <c r="N9" s="42">
        <v>42</v>
      </c>
      <c r="O9" s="43">
        <v>21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91</v>
      </c>
      <c r="D10" s="16" t="s">
        <v>108</v>
      </c>
      <c r="E10" s="18">
        <v>21</v>
      </c>
      <c r="F10" s="18" t="s">
        <v>57</v>
      </c>
      <c r="G10" s="20">
        <v>11</v>
      </c>
      <c r="H10" s="18">
        <v>21</v>
      </c>
      <c r="I10" s="18" t="s">
        <v>57</v>
      </c>
      <c r="J10" s="20">
        <v>12</v>
      </c>
      <c r="K10" s="18"/>
      <c r="L10" s="18" t="s">
        <v>57</v>
      </c>
      <c r="M10" s="20"/>
      <c r="N10" s="42">
        <v>42</v>
      </c>
      <c r="O10" s="43">
        <v>23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113</v>
      </c>
      <c r="D11" s="16" t="s">
        <v>113</v>
      </c>
      <c r="E11" s="18"/>
      <c r="F11" s="18" t="s">
        <v>57</v>
      </c>
      <c r="G11" s="20"/>
      <c r="H11" s="18"/>
      <c r="I11" s="18" t="s">
        <v>57</v>
      </c>
      <c r="J11" s="20"/>
      <c r="K11" s="18"/>
      <c r="L11" s="18" t="s">
        <v>57</v>
      </c>
      <c r="M11" s="20"/>
      <c r="N11" s="42">
        <f>E11+H11+K11</f>
        <v>0</v>
      </c>
      <c r="O11" s="43">
        <f>G11+J11+M11</f>
        <v>0</v>
      </c>
      <c r="P11" s="44">
        <v>0</v>
      </c>
      <c r="Q11" s="18">
        <v>0</v>
      </c>
      <c r="R11" s="55">
        <v>0</v>
      </c>
      <c r="S11" s="20">
        <v>0</v>
      </c>
      <c r="T11" s="54"/>
    </row>
    <row r="12" spans="2:20" ht="30" customHeight="1">
      <c r="B12" s="15" t="s">
        <v>30</v>
      </c>
      <c r="C12" s="16" t="s">
        <v>114</v>
      </c>
      <c r="D12" s="16" t="s">
        <v>87</v>
      </c>
      <c r="E12" s="18">
        <v>21</v>
      </c>
      <c r="F12" s="18" t="s">
        <v>57</v>
      </c>
      <c r="G12" s="20">
        <v>7</v>
      </c>
      <c r="H12" s="18">
        <v>21</v>
      </c>
      <c r="I12" s="18" t="s">
        <v>57</v>
      </c>
      <c r="J12" s="20">
        <v>5</v>
      </c>
      <c r="K12" s="18"/>
      <c r="L12" s="18" t="s">
        <v>57</v>
      </c>
      <c r="M12" s="20"/>
      <c r="N12" s="42">
        <f>E12+H12+K12</f>
        <v>42</v>
      </c>
      <c r="O12" s="43">
        <v>12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115</v>
      </c>
      <c r="D13" s="22" t="s">
        <v>116</v>
      </c>
      <c r="E13" s="23"/>
      <c r="F13" s="24" t="s">
        <v>57</v>
      </c>
      <c r="G13" s="25"/>
      <c r="H13" s="23"/>
      <c r="I13" s="24" t="s">
        <v>57</v>
      </c>
      <c r="J13" s="25"/>
      <c r="K13" s="23"/>
      <c r="L13" s="24" t="s">
        <v>57</v>
      </c>
      <c r="M13" s="25"/>
      <c r="N13" s="42"/>
      <c r="O13" s="43"/>
      <c r="P13" s="44"/>
      <c r="Q13" s="18"/>
      <c r="R13" s="56"/>
      <c r="S13" s="20"/>
      <c r="T13" s="57" t="s">
        <v>125</v>
      </c>
    </row>
    <row r="14" spans="2:20" ht="34.5" customHeight="1">
      <c r="B14" s="26" t="s">
        <v>36</v>
      </c>
      <c r="C14" s="85" t="s">
        <v>75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126</v>
      </c>
      <c r="O14" s="46">
        <f t="shared" si="0"/>
        <v>56</v>
      </c>
      <c r="P14" s="45">
        <f t="shared" si="0"/>
        <v>6</v>
      </c>
      <c r="Q14" s="58">
        <f t="shared" si="0"/>
        <v>0</v>
      </c>
      <c r="R14" s="45">
        <f t="shared" si="0"/>
        <v>3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B2:T2"/>
    <mergeCell ref="D3:T3"/>
    <mergeCell ref="D4:P4"/>
    <mergeCell ref="Q4:R4"/>
    <mergeCell ref="S4:T4"/>
    <mergeCell ref="R7:S7"/>
    <mergeCell ref="D5:P5"/>
    <mergeCell ref="Q5:R5"/>
    <mergeCell ref="S5:T5"/>
    <mergeCell ref="D6:P6"/>
    <mergeCell ref="C14:M14"/>
    <mergeCell ref="E7:M7"/>
    <mergeCell ref="N7:O7"/>
    <mergeCell ref="P7:Q7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D9" sqref="D9:D13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75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65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 t="s">
        <v>117</v>
      </c>
      <c r="R6" s="48"/>
      <c r="S6" s="49"/>
      <c r="T6" s="50" t="s">
        <v>121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76</v>
      </c>
      <c r="D9" s="17" t="s">
        <v>66</v>
      </c>
      <c r="E9" s="18">
        <v>21</v>
      </c>
      <c r="F9" s="19" t="s">
        <v>57</v>
      </c>
      <c r="G9" s="20">
        <v>15</v>
      </c>
      <c r="H9" s="18">
        <v>21</v>
      </c>
      <c r="I9" s="19" t="s">
        <v>57</v>
      </c>
      <c r="J9" s="20">
        <v>18</v>
      </c>
      <c r="K9" s="18"/>
      <c r="L9" s="19" t="s">
        <v>57</v>
      </c>
      <c r="M9" s="20"/>
      <c r="N9" s="42">
        <v>42</v>
      </c>
      <c r="O9" s="43">
        <v>33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123</v>
      </c>
      <c r="D10" s="16" t="s">
        <v>103</v>
      </c>
      <c r="E10" s="18">
        <v>21</v>
      </c>
      <c r="F10" s="18" t="s">
        <v>57</v>
      </c>
      <c r="G10" s="20">
        <v>6</v>
      </c>
      <c r="H10" s="18">
        <v>21</v>
      </c>
      <c r="I10" s="18" t="s">
        <v>57</v>
      </c>
      <c r="J10" s="20">
        <v>10</v>
      </c>
      <c r="K10" s="18"/>
      <c r="L10" s="18" t="s">
        <v>57</v>
      </c>
      <c r="M10" s="20"/>
      <c r="N10" s="42">
        <v>42</v>
      </c>
      <c r="O10" s="43">
        <v>16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113</v>
      </c>
      <c r="D11" s="16" t="s">
        <v>124</v>
      </c>
      <c r="E11" s="18">
        <v>0</v>
      </c>
      <c r="F11" s="18" t="s">
        <v>57</v>
      </c>
      <c r="G11" s="20">
        <v>21</v>
      </c>
      <c r="H11" s="18">
        <v>0</v>
      </c>
      <c r="I11" s="18" t="s">
        <v>57</v>
      </c>
      <c r="J11" s="20">
        <v>21</v>
      </c>
      <c r="K11" s="18"/>
      <c r="L11" s="18" t="s">
        <v>57</v>
      </c>
      <c r="M11" s="20"/>
      <c r="N11" s="42">
        <f>E11+H11+K11</f>
        <v>0</v>
      </c>
      <c r="O11" s="43">
        <f>G11+J11+M11</f>
        <v>42</v>
      </c>
      <c r="P11" s="44">
        <v>0</v>
      </c>
      <c r="Q11" s="18">
        <v>1</v>
      </c>
      <c r="R11" s="55">
        <v>0</v>
      </c>
      <c r="S11" s="20">
        <v>1</v>
      </c>
      <c r="T11" s="54"/>
    </row>
    <row r="12" spans="2:20" ht="30" customHeight="1">
      <c r="B12" s="15" t="s">
        <v>30</v>
      </c>
      <c r="C12" s="16" t="s">
        <v>114</v>
      </c>
      <c r="D12" s="16" t="s">
        <v>72</v>
      </c>
      <c r="E12" s="18">
        <v>21</v>
      </c>
      <c r="F12" s="18" t="s">
        <v>57</v>
      </c>
      <c r="G12" s="20">
        <v>14</v>
      </c>
      <c r="H12" s="18">
        <v>18</v>
      </c>
      <c r="I12" s="18" t="s">
        <v>57</v>
      </c>
      <c r="J12" s="20">
        <v>21</v>
      </c>
      <c r="K12" s="18">
        <v>21</v>
      </c>
      <c r="L12" s="18" t="s">
        <v>57</v>
      </c>
      <c r="M12" s="20">
        <v>3</v>
      </c>
      <c r="N12" s="42">
        <v>60</v>
      </c>
      <c r="O12" s="43">
        <f>G12+J12+M12</f>
        <v>38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115</v>
      </c>
      <c r="D13" s="22" t="s">
        <v>105</v>
      </c>
      <c r="E13" s="23"/>
      <c r="F13" s="24" t="s">
        <v>57</v>
      </c>
      <c r="G13" s="25"/>
      <c r="H13" s="23"/>
      <c r="I13" s="24"/>
      <c r="J13" s="25"/>
      <c r="K13" s="23"/>
      <c r="L13" s="24" t="s">
        <v>57</v>
      </c>
      <c r="M13" s="25"/>
      <c r="N13" s="42"/>
      <c r="O13" s="43"/>
      <c r="P13" s="44"/>
      <c r="Q13" s="18"/>
      <c r="R13" s="56"/>
      <c r="S13" s="20"/>
      <c r="T13" s="57" t="s">
        <v>125</v>
      </c>
    </row>
    <row r="14" spans="2:20" ht="34.5" customHeight="1">
      <c r="B14" s="26" t="s">
        <v>36</v>
      </c>
      <c r="C14" s="85" t="s">
        <v>75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144</v>
      </c>
      <c r="O14" s="46">
        <f t="shared" si="0"/>
        <v>129</v>
      </c>
      <c r="P14" s="45">
        <f t="shared" si="0"/>
        <v>6</v>
      </c>
      <c r="Q14" s="58">
        <f t="shared" si="0"/>
        <v>1</v>
      </c>
      <c r="R14" s="45">
        <f t="shared" si="0"/>
        <v>3</v>
      </c>
      <c r="S14" s="46">
        <f t="shared" si="0"/>
        <v>1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13" sqref="T13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65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81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 t="s">
        <v>117</v>
      </c>
      <c r="R6" s="48"/>
      <c r="S6" s="49"/>
      <c r="T6" s="50" t="s">
        <v>121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7" t="s">
        <v>66</v>
      </c>
      <c r="D9" s="17" t="s">
        <v>113</v>
      </c>
      <c r="E9" s="18">
        <v>21</v>
      </c>
      <c r="F9" s="19" t="s">
        <v>57</v>
      </c>
      <c r="G9" s="20">
        <v>0</v>
      </c>
      <c r="H9" s="18">
        <v>21</v>
      </c>
      <c r="I9" s="19" t="s">
        <v>57</v>
      </c>
      <c r="J9" s="20">
        <v>0</v>
      </c>
      <c r="K9" s="18"/>
      <c r="L9" s="19" t="s">
        <v>57</v>
      </c>
      <c r="M9" s="20"/>
      <c r="N9" s="42">
        <v>42</v>
      </c>
      <c r="O9" s="43">
        <v>0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103</v>
      </c>
      <c r="D10" s="16" t="s">
        <v>113</v>
      </c>
      <c r="E10" s="18">
        <v>21</v>
      </c>
      <c r="F10" s="18" t="s">
        <v>57</v>
      </c>
      <c r="G10" s="20">
        <v>0</v>
      </c>
      <c r="H10" s="18">
        <v>21</v>
      </c>
      <c r="I10" s="18" t="s">
        <v>57</v>
      </c>
      <c r="J10" s="20">
        <v>0</v>
      </c>
      <c r="K10" s="18"/>
      <c r="L10" s="18" t="s">
        <v>57</v>
      </c>
      <c r="M10" s="20"/>
      <c r="N10" s="42">
        <v>42</v>
      </c>
      <c r="O10" s="43">
        <v>0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124</v>
      </c>
      <c r="D11" s="16" t="s">
        <v>113</v>
      </c>
      <c r="E11" s="18">
        <v>21</v>
      </c>
      <c r="F11" s="18" t="s">
        <v>57</v>
      </c>
      <c r="G11" s="20">
        <v>0</v>
      </c>
      <c r="H11" s="18">
        <v>21</v>
      </c>
      <c r="I11" s="18" t="s">
        <v>57</v>
      </c>
      <c r="J11" s="20">
        <v>0</v>
      </c>
      <c r="K11" s="18"/>
      <c r="L11" s="18" t="s">
        <v>57</v>
      </c>
      <c r="M11" s="20"/>
      <c r="N11" s="42">
        <f>E11+H11+K11</f>
        <v>42</v>
      </c>
      <c r="O11" s="43">
        <f>G11+J11+M11</f>
        <v>0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72</v>
      </c>
      <c r="D12" s="16" t="s">
        <v>113</v>
      </c>
      <c r="E12" s="18"/>
      <c r="F12" s="18" t="s">
        <v>57</v>
      </c>
      <c r="G12" s="20"/>
      <c r="H12" s="18"/>
      <c r="I12" s="18" t="s">
        <v>57</v>
      </c>
      <c r="J12" s="20"/>
      <c r="K12" s="18"/>
      <c r="L12" s="18" t="s">
        <v>57</v>
      </c>
      <c r="M12" s="20"/>
      <c r="N12" s="42"/>
      <c r="O12" s="43"/>
      <c r="P12" s="44"/>
      <c r="Q12" s="18"/>
      <c r="R12" s="55"/>
      <c r="S12" s="20"/>
      <c r="T12" s="54"/>
    </row>
    <row r="13" spans="2:20" ht="30" customHeight="1">
      <c r="B13" s="21" t="s">
        <v>33</v>
      </c>
      <c r="C13" s="22" t="s">
        <v>105</v>
      </c>
      <c r="D13" s="22" t="s">
        <v>113</v>
      </c>
      <c r="E13" s="23"/>
      <c r="F13" s="24" t="s">
        <v>57</v>
      </c>
      <c r="G13" s="25"/>
      <c r="H13" s="23"/>
      <c r="I13" s="24"/>
      <c r="J13" s="25"/>
      <c r="K13" s="23"/>
      <c r="L13" s="24" t="s">
        <v>57</v>
      </c>
      <c r="M13" s="25"/>
      <c r="N13" s="42"/>
      <c r="O13" s="43"/>
      <c r="P13" s="44"/>
      <c r="Q13" s="18"/>
      <c r="R13" s="56"/>
      <c r="S13" s="20"/>
      <c r="T13" s="57"/>
    </row>
    <row r="14" spans="2:20" ht="34.5" customHeight="1">
      <c r="B14" s="26" t="s">
        <v>36</v>
      </c>
      <c r="C14" s="85" t="s">
        <v>65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126</v>
      </c>
      <c r="O14" s="46">
        <f t="shared" si="0"/>
        <v>0</v>
      </c>
      <c r="P14" s="45">
        <f t="shared" si="0"/>
        <v>6</v>
      </c>
      <c r="Q14" s="58">
        <f t="shared" si="0"/>
        <v>0</v>
      </c>
      <c r="R14" s="45">
        <f t="shared" si="0"/>
        <v>3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B2:T2"/>
    <mergeCell ref="D3:T3"/>
    <mergeCell ref="D4:P4"/>
    <mergeCell ref="Q4:R4"/>
    <mergeCell ref="S4:T4"/>
    <mergeCell ref="R7:S7"/>
    <mergeCell ref="D5:P5"/>
    <mergeCell ref="Q5:R5"/>
    <mergeCell ref="S5:T5"/>
    <mergeCell ref="D6:P6"/>
    <mergeCell ref="C14:M14"/>
    <mergeCell ref="E7:M7"/>
    <mergeCell ref="N7:O7"/>
    <mergeCell ref="P7:Q7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55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65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3</v>
      </c>
      <c r="T6" s="50" t="s">
        <v>121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56</v>
      </c>
      <c r="D9" s="17" t="s">
        <v>66</v>
      </c>
      <c r="E9" s="18">
        <v>21</v>
      </c>
      <c r="F9" s="19" t="s">
        <v>57</v>
      </c>
      <c r="G9" s="20">
        <v>7</v>
      </c>
      <c r="H9" s="18">
        <v>21</v>
      </c>
      <c r="I9" s="19" t="s">
        <v>57</v>
      </c>
      <c r="J9" s="20">
        <v>5</v>
      </c>
      <c r="K9" s="18"/>
      <c r="L9" s="19" t="s">
        <v>57</v>
      </c>
      <c r="M9" s="20"/>
      <c r="N9" s="42">
        <v>42</v>
      </c>
      <c r="O9" s="43">
        <v>12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67</v>
      </c>
      <c r="D10" s="16" t="s">
        <v>68</v>
      </c>
      <c r="E10" s="18">
        <v>21</v>
      </c>
      <c r="F10" s="18" t="s">
        <v>57</v>
      </c>
      <c r="G10" s="20">
        <v>13</v>
      </c>
      <c r="H10" s="18">
        <v>21</v>
      </c>
      <c r="I10" s="18" t="s">
        <v>57</v>
      </c>
      <c r="J10" s="20">
        <v>5</v>
      </c>
      <c r="K10" s="18"/>
      <c r="L10" s="18" t="s">
        <v>57</v>
      </c>
      <c r="M10" s="20"/>
      <c r="N10" s="42">
        <v>42</v>
      </c>
      <c r="O10" s="43">
        <v>18</v>
      </c>
      <c r="P10" s="44">
        <v>2</v>
      </c>
      <c r="Q10" s="18">
        <v>0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69</v>
      </c>
      <c r="D11" s="16" t="s">
        <v>70</v>
      </c>
      <c r="E11" s="18">
        <v>21</v>
      </c>
      <c r="F11" s="18" t="s">
        <v>57</v>
      </c>
      <c r="G11" s="20">
        <v>15</v>
      </c>
      <c r="H11" s="18">
        <v>23</v>
      </c>
      <c r="I11" s="18" t="s">
        <v>57</v>
      </c>
      <c r="J11" s="20">
        <v>21</v>
      </c>
      <c r="K11" s="18"/>
      <c r="L11" s="18" t="s">
        <v>57</v>
      </c>
      <c r="M11" s="20"/>
      <c r="N11" s="42">
        <v>44</v>
      </c>
      <c r="O11" s="43">
        <v>36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71</v>
      </c>
      <c r="D12" s="16" t="s">
        <v>72</v>
      </c>
      <c r="E12" s="18">
        <v>21</v>
      </c>
      <c r="F12" s="18" t="s">
        <v>57</v>
      </c>
      <c r="G12" s="20">
        <v>15</v>
      </c>
      <c r="H12" s="18">
        <v>21</v>
      </c>
      <c r="I12" s="18" t="s">
        <v>57</v>
      </c>
      <c r="J12" s="20">
        <v>14</v>
      </c>
      <c r="K12" s="18"/>
      <c r="L12" s="18" t="s">
        <v>57</v>
      </c>
      <c r="M12" s="20"/>
      <c r="N12" s="42">
        <v>42</v>
      </c>
      <c r="O12" s="43">
        <v>29</v>
      </c>
      <c r="P12" s="44">
        <v>2</v>
      </c>
      <c r="Q12" s="18">
        <v>0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73</v>
      </c>
      <c r="D13" s="22" t="s">
        <v>74</v>
      </c>
      <c r="E13" s="23">
        <v>21</v>
      </c>
      <c r="F13" s="24" t="s">
        <v>57</v>
      </c>
      <c r="G13" s="25">
        <v>11</v>
      </c>
      <c r="H13" s="23">
        <v>21</v>
      </c>
      <c r="I13" s="24" t="s">
        <v>57</v>
      </c>
      <c r="J13" s="25">
        <v>3</v>
      </c>
      <c r="K13" s="23"/>
      <c r="L13" s="24" t="s">
        <v>57</v>
      </c>
      <c r="M13" s="25"/>
      <c r="N13" s="42">
        <v>42</v>
      </c>
      <c r="O13" s="43">
        <v>14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55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212</v>
      </c>
      <c r="O14" s="46">
        <f t="shared" si="0"/>
        <v>109</v>
      </c>
      <c r="P14" s="45">
        <f t="shared" si="0"/>
        <v>10</v>
      </c>
      <c r="Q14" s="58">
        <f t="shared" si="0"/>
        <v>0</v>
      </c>
      <c r="R14" s="45">
        <f t="shared" si="0"/>
        <v>5</v>
      </c>
      <c r="S14" s="46">
        <f t="shared" si="0"/>
        <v>0</v>
      </c>
      <c r="T14" s="59"/>
    </row>
    <row r="15" spans="2:20" ht="15">
      <c r="B15" s="27" t="s">
        <v>37</v>
      </c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T7" sqref="T7"/>
    </sheetView>
  </sheetViews>
  <sheetFormatPr defaultColWidth="8.875" defaultRowHeight="12.75"/>
  <cols>
    <col min="1" max="1" width="1.37890625" style="1" customWidth="1"/>
    <col min="2" max="2" width="10.75390625" style="1" customWidth="1"/>
    <col min="3" max="3" width="35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bestFit="1" customWidth="1"/>
  </cols>
  <sheetData>
    <row r="1" ht="8.25" customHeight="1"/>
    <row r="2" spans="2:20" ht="26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>
      <c r="B3" s="2" t="s">
        <v>1</v>
      </c>
      <c r="C3" s="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>
      <c r="B4" s="4" t="s">
        <v>3</v>
      </c>
      <c r="C4" s="5"/>
      <c r="D4" s="65" t="s">
        <v>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5</v>
      </c>
      <c r="R4" s="69"/>
      <c r="S4" s="70" t="s">
        <v>6</v>
      </c>
      <c r="T4" s="71"/>
    </row>
    <row r="5" spans="2:20" ht="19.5" customHeight="1">
      <c r="B5" s="4" t="s">
        <v>7</v>
      </c>
      <c r="C5" s="6"/>
      <c r="D5" s="72" t="s">
        <v>75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9</v>
      </c>
      <c r="R5" s="76"/>
      <c r="S5" s="70" t="s">
        <v>10</v>
      </c>
      <c r="T5" s="71"/>
    </row>
    <row r="6" spans="2:20" ht="19.5" customHeight="1">
      <c r="B6" s="7" t="s">
        <v>11</v>
      </c>
      <c r="C6" s="8"/>
      <c r="D6" s="77" t="s">
        <v>12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7"/>
      <c r="R6" s="48"/>
      <c r="S6" s="49">
        <v>3</v>
      </c>
      <c r="T6" s="50" t="s">
        <v>122</v>
      </c>
    </row>
    <row r="7" spans="2:20" ht="24.75" customHeight="1">
      <c r="B7" s="9"/>
      <c r="C7" s="10" t="s">
        <v>14</v>
      </c>
      <c r="D7" s="10" t="s">
        <v>15</v>
      </c>
      <c r="E7" s="80" t="s">
        <v>16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1" t="s">
        <v>20</v>
      </c>
    </row>
    <row r="8" spans="2:20" ht="9.75" customHeight="1">
      <c r="B8" s="11"/>
      <c r="C8" s="12"/>
      <c r="D8" s="13"/>
      <c r="E8" s="14">
        <v>1</v>
      </c>
      <c r="F8" s="14"/>
      <c r="G8" s="14"/>
      <c r="H8" s="14">
        <v>2</v>
      </c>
      <c r="I8" s="14"/>
      <c r="J8" s="14"/>
      <c r="K8" s="14">
        <v>3</v>
      </c>
      <c r="L8" s="38"/>
      <c r="M8" s="39"/>
      <c r="N8" s="40"/>
      <c r="O8" s="41"/>
      <c r="P8" s="40"/>
      <c r="Q8" s="41"/>
      <c r="R8" s="40"/>
      <c r="S8" s="41"/>
      <c r="T8" s="52"/>
    </row>
    <row r="9" spans="2:20" ht="30" customHeight="1">
      <c r="B9" s="15" t="s">
        <v>21</v>
      </c>
      <c r="C9" s="16" t="s">
        <v>46</v>
      </c>
      <c r="D9" s="17" t="s">
        <v>76</v>
      </c>
      <c r="E9" s="18">
        <v>21</v>
      </c>
      <c r="F9" s="19" t="s">
        <v>57</v>
      </c>
      <c r="G9" s="20">
        <v>8</v>
      </c>
      <c r="H9" s="18">
        <v>21</v>
      </c>
      <c r="I9" s="19" t="s">
        <v>57</v>
      </c>
      <c r="J9" s="20">
        <v>9</v>
      </c>
      <c r="K9" s="18"/>
      <c r="L9" s="19" t="s">
        <v>57</v>
      </c>
      <c r="M9" s="20"/>
      <c r="N9" s="42">
        <v>42</v>
      </c>
      <c r="O9" s="43">
        <v>17</v>
      </c>
      <c r="P9" s="44">
        <v>2</v>
      </c>
      <c r="Q9" s="18">
        <v>0</v>
      </c>
      <c r="R9" s="53">
        <v>1</v>
      </c>
      <c r="S9" s="20">
        <v>0</v>
      </c>
      <c r="T9" s="54"/>
    </row>
    <row r="10" spans="2:20" ht="30" customHeight="1">
      <c r="B10" s="15" t="s">
        <v>24</v>
      </c>
      <c r="C10" s="16" t="s">
        <v>48</v>
      </c>
      <c r="D10" s="16" t="s">
        <v>77</v>
      </c>
      <c r="E10" s="18">
        <v>18</v>
      </c>
      <c r="F10" s="18" t="s">
        <v>57</v>
      </c>
      <c r="G10" s="20">
        <v>21</v>
      </c>
      <c r="H10" s="18">
        <v>23</v>
      </c>
      <c r="I10" s="18" t="s">
        <v>57</v>
      </c>
      <c r="J10" s="20">
        <v>21</v>
      </c>
      <c r="K10" s="18">
        <v>21</v>
      </c>
      <c r="L10" s="18" t="s">
        <v>57</v>
      </c>
      <c r="M10" s="20">
        <v>18</v>
      </c>
      <c r="N10" s="42">
        <f>E10+H10+K10</f>
        <v>62</v>
      </c>
      <c r="O10" s="43">
        <f>G10+J10+M10</f>
        <v>60</v>
      </c>
      <c r="P10" s="44">
        <v>2</v>
      </c>
      <c r="Q10" s="18">
        <v>1</v>
      </c>
      <c r="R10" s="55">
        <v>1</v>
      </c>
      <c r="S10" s="20">
        <v>0</v>
      </c>
      <c r="T10" s="54"/>
    </row>
    <row r="11" spans="2:20" ht="30" customHeight="1">
      <c r="B11" s="15" t="s">
        <v>27</v>
      </c>
      <c r="C11" s="16" t="s">
        <v>50</v>
      </c>
      <c r="D11" s="16" t="s">
        <v>113</v>
      </c>
      <c r="E11" s="18">
        <v>21</v>
      </c>
      <c r="F11" s="18" t="s">
        <v>57</v>
      </c>
      <c r="G11" s="20">
        <v>0</v>
      </c>
      <c r="H11" s="18">
        <v>21</v>
      </c>
      <c r="I11" s="18" t="s">
        <v>57</v>
      </c>
      <c r="J11" s="20">
        <v>0</v>
      </c>
      <c r="K11" s="18"/>
      <c r="L11" s="18" t="s">
        <v>57</v>
      </c>
      <c r="M11" s="20"/>
      <c r="N11" s="42">
        <v>42</v>
      </c>
      <c r="O11" s="43">
        <v>0</v>
      </c>
      <c r="P11" s="44">
        <v>2</v>
      </c>
      <c r="Q11" s="18">
        <v>0</v>
      </c>
      <c r="R11" s="55">
        <v>1</v>
      </c>
      <c r="S11" s="20">
        <v>0</v>
      </c>
      <c r="T11" s="54"/>
    </row>
    <row r="12" spans="2:20" ht="30" customHeight="1">
      <c r="B12" s="15" t="s">
        <v>30</v>
      </c>
      <c r="C12" s="16" t="s">
        <v>31</v>
      </c>
      <c r="D12" s="16" t="s">
        <v>78</v>
      </c>
      <c r="E12" s="18">
        <v>13</v>
      </c>
      <c r="F12" s="18" t="s">
        <v>57</v>
      </c>
      <c r="G12" s="20">
        <v>21</v>
      </c>
      <c r="H12" s="18">
        <v>21</v>
      </c>
      <c r="I12" s="18" t="s">
        <v>57</v>
      </c>
      <c r="J12" s="20">
        <v>11</v>
      </c>
      <c r="K12" s="18">
        <v>21</v>
      </c>
      <c r="L12" s="18" t="s">
        <v>57</v>
      </c>
      <c r="M12" s="20">
        <v>16</v>
      </c>
      <c r="N12" s="42">
        <f>E12+H12+K12</f>
        <v>55</v>
      </c>
      <c r="O12" s="43">
        <f>G12+J12+M12</f>
        <v>48</v>
      </c>
      <c r="P12" s="44">
        <v>2</v>
      </c>
      <c r="Q12" s="18">
        <v>1</v>
      </c>
      <c r="R12" s="55">
        <v>1</v>
      </c>
      <c r="S12" s="20">
        <v>0</v>
      </c>
      <c r="T12" s="54"/>
    </row>
    <row r="13" spans="2:20" ht="30" customHeight="1">
      <c r="B13" s="21" t="s">
        <v>33</v>
      </c>
      <c r="C13" s="22" t="s">
        <v>54</v>
      </c>
      <c r="D13" s="22" t="s">
        <v>79</v>
      </c>
      <c r="E13" s="23">
        <v>21</v>
      </c>
      <c r="F13" s="24" t="s">
        <v>57</v>
      </c>
      <c r="G13" s="25">
        <v>18</v>
      </c>
      <c r="H13" s="23">
        <v>21</v>
      </c>
      <c r="I13" s="24" t="s">
        <v>57</v>
      </c>
      <c r="J13" s="25">
        <v>15</v>
      </c>
      <c r="K13" s="23"/>
      <c r="L13" s="24" t="s">
        <v>57</v>
      </c>
      <c r="M13" s="25"/>
      <c r="N13" s="42">
        <v>42</v>
      </c>
      <c r="O13" s="43">
        <f>G13+J13</f>
        <v>33</v>
      </c>
      <c r="P13" s="44">
        <v>2</v>
      </c>
      <c r="Q13" s="18">
        <v>0</v>
      </c>
      <c r="R13" s="56">
        <v>1</v>
      </c>
      <c r="S13" s="20">
        <v>0</v>
      </c>
      <c r="T13" s="57"/>
    </row>
    <row r="14" spans="2:20" ht="34.5" customHeight="1">
      <c r="B14" s="26" t="s">
        <v>36</v>
      </c>
      <c r="C14" s="85" t="s">
        <v>4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5">
        <f aca="true" t="shared" si="0" ref="N14:S14">SUM(N9:N13)</f>
        <v>243</v>
      </c>
      <c r="O14" s="46">
        <f t="shared" si="0"/>
        <v>158</v>
      </c>
      <c r="P14" s="45">
        <f t="shared" si="0"/>
        <v>10</v>
      </c>
      <c r="Q14" s="58">
        <f t="shared" si="0"/>
        <v>2</v>
      </c>
      <c r="R14" s="45">
        <f t="shared" si="0"/>
        <v>5</v>
      </c>
      <c r="S14" s="46">
        <f t="shared" si="0"/>
        <v>0</v>
      </c>
      <c r="T14" s="59"/>
    </row>
    <row r="15" spans="2:20" ht="15">
      <c r="B15" s="27" t="s">
        <v>37</v>
      </c>
      <c r="C15" s="28" t="s">
        <v>80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0" t="s">
        <v>38</v>
      </c>
    </row>
    <row r="16" spans="2:20" ht="12.75">
      <c r="B16" s="30" t="s">
        <v>39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9.5" customHeight="1">
      <c r="B18" s="31" t="s">
        <v>40</v>
      </c>
      <c r="C18" s="28" t="s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9.5" customHeight="1">
      <c r="B19" s="32"/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1" ht="12.75">
      <c r="B21" s="33" t="s">
        <v>42</v>
      </c>
      <c r="C21" s="28"/>
      <c r="D21" s="34"/>
      <c r="E21" s="33" t="s">
        <v>43</v>
      </c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6"/>
    </row>
    <row r="22" spans="2:21" ht="12.7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12.75">
      <c r="B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12.75">
      <c r="B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12.75">
      <c r="B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12.75">
      <c r="B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sheetProtection/>
  <mergeCells count="14">
    <mergeCell ref="C14:M14"/>
    <mergeCell ref="E7:M7"/>
    <mergeCell ref="N7:O7"/>
    <mergeCell ref="P7:Q7"/>
    <mergeCell ref="R7:S7"/>
    <mergeCell ref="D5:P5"/>
    <mergeCell ref="Q5:R5"/>
    <mergeCell ref="S5:T5"/>
    <mergeCell ref="D6:P6"/>
    <mergeCell ref="B2:T2"/>
    <mergeCell ref="D3:T3"/>
    <mergeCell ref="D4:P4"/>
    <mergeCell ref="Q4:R4"/>
    <mergeCell ref="S4:T4"/>
  </mergeCells>
  <printOptions horizontalCentered="1"/>
  <pageMargins left="0" right="0" top="0.67" bottom="0.39" header="0.39" footer="0.39"/>
  <pageSetup fitToHeight="1" fitToWidth="1" horizontalDpi="300" verticalDpi="300" orientation="landscape" paperSize="9" scale="96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pjosefikova</cp:lastModifiedBy>
  <cp:lastPrinted>2016-09-29T10:35:48Z</cp:lastPrinted>
  <dcterms:created xsi:type="dcterms:W3CDTF">1996-11-18T12:18:44Z</dcterms:created>
  <dcterms:modified xsi:type="dcterms:W3CDTF">2016-10-03T09:21:27Z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